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20" documentId="8_{E769C6C8-189B-4A49-BBC0-33CF9C6D9BD3}" xr6:coauthVersionLast="36" xr6:coauthVersionMax="36" xr10:uidLastSave="{98066E57-5FC3-456A-8746-70586D5F54B0}"/>
  <bookViews>
    <workbookView xWindow="480" yWindow="75" windowWidth="17235" windowHeight="7755" firstSheet="1" activeTab="2" xr2:uid="{00000000-000D-0000-FFFF-FFFF00000000}"/>
  </bookViews>
  <sheets>
    <sheet name="Правила" sheetId="13" r:id="rId1"/>
    <sheet name="9" sheetId="15" r:id="rId2"/>
    <sheet name="10" sheetId="10" r:id="rId3"/>
  </sheets>
  <definedNames>
    <definedName name="_xlnm._FilterDatabase" localSheetId="2" hidden="1">'10'!$A$14:$L$14</definedName>
    <definedName name="_xlnm._FilterDatabase" localSheetId="1" hidden="1">'9'!$A$14:$L$14</definedName>
    <definedName name="_xlnm.Print_Area" localSheetId="2">'10'!$A$1:$L$26</definedName>
    <definedName name="_xlnm.Print_Area" localSheetId="1">'9'!$A$1:$L$24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5" l="1"/>
  <c r="H15" i="15"/>
  <c r="C15" i="15"/>
  <c r="A15" i="15"/>
  <c r="C16" i="10" l="1"/>
  <c r="C17" i="10"/>
  <c r="C15" i="10"/>
  <c r="H16" i="10"/>
  <c r="H17" i="10"/>
  <c r="H15" i="10"/>
  <c r="A16" i="10"/>
  <c r="A17" i="10"/>
  <c r="A15" i="10"/>
  <c r="K15" i="10"/>
  <c r="K16" i="10"/>
  <c r="K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<sst xmlns="http://schemas.openxmlformats.org/spreadsheetml/2006/main" count="90" uniqueCount="51">
  <si>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</si>
  <si>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</si>
  <si>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</si>
  <si>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</si>
  <si>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</si>
  <si>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</si>
  <si>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</si>
  <si>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</si>
  <si>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</si>
  <si>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</si>
  <si>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немецкий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</si>
  <si>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</si>
  <si>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</si>
  <si>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</si>
  <si>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</si>
  <si>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</si>
  <si>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</si>
  <si>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</si>
  <si>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</si>
  <si>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</si>
  <si>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</si>
  <si>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</si>
  <si>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</si>
  <si>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</si>
  <si>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</si>
  <si>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</si>
  <si>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Председатель жюри:</t>
  </si>
  <si>
    <t>подпись</t>
  </si>
  <si>
    <t>ФИО</t>
  </si>
  <si>
    <t>Секретарь жюри:</t>
  </si>
  <si>
    <t>НЕМЕЦ-9-1</t>
  </si>
  <si>
    <t>НЕМЕЦ-10-1</t>
  </si>
  <si>
    <t>НЕМЕЦ-10-2</t>
  </si>
  <si>
    <t>НЕМЕЦ-10-3</t>
  </si>
  <si>
    <t>Глеб</t>
  </si>
  <si>
    <t>Дмитриевич</t>
  </si>
  <si>
    <t>Малькова</t>
  </si>
  <si>
    <t>Анастасия</t>
  </si>
  <si>
    <t>Евгеньевна</t>
  </si>
  <si>
    <t>Г</t>
  </si>
  <si>
    <t>Наумова</t>
  </si>
  <si>
    <t>Ксения</t>
  </si>
  <si>
    <t>Сергеевна</t>
  </si>
  <si>
    <t>А</t>
  </si>
  <si>
    <t>Халявина</t>
  </si>
  <si>
    <t>Екатерина</t>
  </si>
  <si>
    <t>Олеговна</t>
  </si>
  <si>
    <t>Галко</t>
  </si>
  <si>
    <t>Е</t>
  </si>
  <si>
    <t>А.В. Горушкина</t>
  </si>
  <si>
    <t>О.В. Постникова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</si>
</sst>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2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C10" sqref="C10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50"/>
  <sheetViews>
    <sheetView view="pageBreakPreview" zoomScale="84" zoomScaleNormal="40" zoomScaleSheetLayoutView="84" workbookViewId="0">
      <selection activeCell="G22" sqref="G2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5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8"/>
      <c r="I5" s="26" t="s">
        <v>10</v>
      </c>
      <c r="J5" s="26"/>
      <c r="K5" s="26"/>
      <c r="L5" s="26"/>
    </row>
    <row r="6" spans="1:26" x14ac:dyDescent="0.25">
      <c r="D6" s="5"/>
      <c r="E6" s="5"/>
      <c r="F6" s="5"/>
      <c r="G6" s="5"/>
      <c r="H6" s="5"/>
      <c r="I6" s="27" t="s">
        <v>11</v>
      </c>
      <c r="J6" s="27"/>
      <c r="K6" s="27"/>
      <c r="L6" s="27"/>
    </row>
    <row r="7" spans="1:26" ht="15.75" x14ac:dyDescent="0.25">
      <c r="D7" s="5"/>
      <c r="E7" s="5"/>
      <c r="F7" s="5"/>
      <c r="G7" s="5"/>
      <c r="H7" s="5"/>
      <c r="I7" s="26">
        <v>9</v>
      </c>
      <c r="J7" s="26"/>
      <c r="K7" s="26"/>
      <c r="L7" s="26"/>
    </row>
    <row r="8" spans="1:26" x14ac:dyDescent="0.25">
      <c r="D8" s="5"/>
      <c r="E8" s="5"/>
      <c r="F8" s="5"/>
      <c r="G8" s="5"/>
      <c r="H8" s="5"/>
      <c r="I8" s="27" t="s">
        <v>12</v>
      </c>
      <c r="J8" s="27"/>
      <c r="K8" s="27"/>
      <c r="L8" s="2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28" t="s">
        <v>13</v>
      </c>
      <c r="E11" s="28"/>
      <c r="F11" s="29">
        <v>45558</v>
      </c>
      <c r="G11" s="29"/>
      <c r="H11" s="19"/>
      <c r="I11" s="7"/>
      <c r="J11" s="5"/>
      <c r="K11" s="5"/>
      <c r="L11" s="5"/>
    </row>
    <row r="12" spans="1:26" ht="15.75" x14ac:dyDescent="0.25">
      <c r="D12" s="28" t="s">
        <v>14</v>
      </c>
      <c r="E12" s="28"/>
      <c r="F12" s="30">
        <v>52</v>
      </c>
      <c r="G12" s="30"/>
      <c r="H12" s="20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" si="0">$I$5</f>
        <v>немецкий</v>
      </c>
      <c r="B15" s="22" t="s">
        <v>25</v>
      </c>
      <c r="C15" s="31">
        <f t="shared" ref="C15" si="1">ROW(B15)-14</f>
        <v>1</v>
      </c>
      <c r="D15" s="21" t="s">
        <v>30</v>
      </c>
      <c r="E15" s="21" t="s">
        <v>47</v>
      </c>
      <c r="F15" s="21" t="s">
        <v>34</v>
      </c>
      <c r="G15" s="21" t="s">
        <v>35</v>
      </c>
      <c r="H15" s="21">
        <f t="shared" ref="H15" si="2">$I$7</f>
        <v>9</v>
      </c>
      <c r="I15" s="32" t="s">
        <v>48</v>
      </c>
      <c r="J15" s="21">
        <v>41</v>
      </c>
      <c r="K15" s="33">
        <f t="shared" ref="K15" si="3">J15/$F$12</f>
        <v>0.78846153846153844</v>
      </c>
      <c r="L15" s="21" t="s">
        <v>4</v>
      </c>
    </row>
    <row r="19" spans="4:12" ht="15.75" x14ac:dyDescent="0.25">
      <c r="D19" s="2"/>
      <c r="E19" s="2"/>
      <c r="F19" s="14"/>
      <c r="G19" s="14"/>
      <c r="H19" s="14"/>
      <c r="I19" s="7"/>
      <c r="J19" s="5"/>
      <c r="K19" s="5"/>
      <c r="L19" s="10"/>
    </row>
    <row r="20" spans="4:12" ht="15.75" x14ac:dyDescent="0.25">
      <c r="D20" s="9" t="s">
        <v>26</v>
      </c>
      <c r="F20" s="6"/>
      <c r="G20" s="12" t="s">
        <v>49</v>
      </c>
      <c r="H20" s="12"/>
      <c r="I20" s="13"/>
      <c r="J20" s="12"/>
      <c r="K20" s="6"/>
      <c r="L20" s="11"/>
    </row>
    <row r="21" spans="4:12" x14ac:dyDescent="0.25">
      <c r="D21" s="5"/>
      <c r="E21" s="5"/>
      <c r="F21" s="15" t="s">
        <v>27</v>
      </c>
      <c r="G21" s="23" t="s">
        <v>28</v>
      </c>
      <c r="H21" s="23"/>
      <c r="I21" s="23"/>
      <c r="J21" s="23"/>
      <c r="K21" s="16"/>
      <c r="L21" s="5"/>
    </row>
    <row r="22" spans="4:12" ht="15.75" x14ac:dyDescent="0.25">
      <c r="D22" s="9" t="s">
        <v>29</v>
      </c>
      <c r="F22" s="6"/>
      <c r="G22" s="12" t="s">
        <v>50</v>
      </c>
      <c r="H22" s="12"/>
      <c r="I22" s="13"/>
      <c r="J22" s="12"/>
      <c r="K22" s="6"/>
      <c r="L22" s="11"/>
    </row>
    <row r="23" spans="4:12" x14ac:dyDescent="0.25">
      <c r="F23" s="15" t="s">
        <v>27</v>
      </c>
      <c r="G23" s="23" t="s">
        <v>28</v>
      </c>
      <c r="H23" s="23"/>
      <c r="I23" s="23"/>
      <c r="J23" s="23"/>
      <c r="K23" s="16"/>
    </row>
    <row r="24" spans="4:12" x14ac:dyDescent="0.25">
      <c r="F24" s="16"/>
      <c r="G24" s="16"/>
      <c r="H24" s="16"/>
      <c r="I24" s="16"/>
      <c r="J24" s="16"/>
      <c r="K24" s="16"/>
    </row>
    <row r="50" ht="22.5" customHeight="1" x14ac:dyDescent="0.25"/>
  </sheetData>
  <autoFilter ref="A14:L14" xr:uid="{00000000-0009-0000-0000-000005000000}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52"/>
  <sheetViews>
    <sheetView tabSelected="1" view="pageBreakPreview" zoomScale="70" zoomScaleNormal="40" zoomScaleSheetLayoutView="70" workbookViewId="0">
      <selection activeCell="G24" sqref="G2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5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8"/>
      <c r="I5" s="26" t="s">
        <v>10</v>
      </c>
      <c r="J5" s="26"/>
      <c r="K5" s="26"/>
      <c r="L5" s="26"/>
    </row>
    <row r="6" spans="1:26" x14ac:dyDescent="0.25">
      <c r="D6" s="5"/>
      <c r="E6" s="5"/>
      <c r="F6" s="5"/>
      <c r="G6" s="5"/>
      <c r="H6" s="5"/>
      <c r="I6" s="27" t="s">
        <v>11</v>
      </c>
      <c r="J6" s="27"/>
      <c r="K6" s="27"/>
      <c r="L6" s="27"/>
    </row>
    <row r="7" spans="1:26" ht="15.75" x14ac:dyDescent="0.25">
      <c r="D7" s="5"/>
      <c r="E7" s="5"/>
      <c r="F7" s="5"/>
      <c r="G7" s="5"/>
      <c r="H7" s="5"/>
      <c r="I7" s="26">
        <v>10</v>
      </c>
      <c r="J7" s="26"/>
      <c r="K7" s="26"/>
      <c r="L7" s="26"/>
    </row>
    <row r="8" spans="1:26" x14ac:dyDescent="0.25">
      <c r="D8" s="5"/>
      <c r="E8" s="5"/>
      <c r="F8" s="5"/>
      <c r="G8" s="5"/>
      <c r="H8" s="5"/>
      <c r="I8" s="27" t="s">
        <v>12</v>
      </c>
      <c r="J8" s="27"/>
      <c r="K8" s="27"/>
      <c r="L8" s="2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28" t="s">
        <v>13</v>
      </c>
      <c r="E11" s="28"/>
      <c r="F11" s="29">
        <v>45558</v>
      </c>
      <c r="G11" s="29"/>
      <c r="H11" s="19"/>
      <c r="I11" s="7"/>
      <c r="J11" s="5"/>
      <c r="K11" s="5"/>
      <c r="L11" s="5"/>
    </row>
    <row r="12" spans="1:26" ht="15.75" x14ac:dyDescent="0.25">
      <c r="D12" s="28" t="s">
        <v>14</v>
      </c>
      <c r="E12" s="28"/>
      <c r="F12" s="30">
        <v>52</v>
      </c>
      <c r="G12" s="30"/>
      <c r="H12" s="20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17" si="0">$I$5</f>
        <v>немецкий</v>
      </c>
      <c r="B15" s="22" t="s">
        <v>25</v>
      </c>
      <c r="C15" s="31">
        <f t="shared" ref="C15:C17" si="1">ROW(B15)-14</f>
        <v>1</v>
      </c>
      <c r="D15" s="21" t="s">
        <v>31</v>
      </c>
      <c r="E15" s="21" t="s">
        <v>36</v>
      </c>
      <c r="F15" s="21" t="s">
        <v>37</v>
      </c>
      <c r="G15" s="21" t="s">
        <v>38</v>
      </c>
      <c r="H15" s="21">
        <f t="shared" ref="H15:H17" si="2">$I$7</f>
        <v>10</v>
      </c>
      <c r="I15" s="34" t="s">
        <v>39</v>
      </c>
      <c r="J15" s="21">
        <v>21</v>
      </c>
      <c r="K15" s="33">
        <f t="shared" ref="K15:K17" si="3">J15/$F$12</f>
        <v>0.40384615384615385</v>
      </c>
      <c r="L15" s="21" t="s">
        <v>4</v>
      </c>
    </row>
    <row r="16" spans="1:26" ht="28.5" x14ac:dyDescent="0.25">
      <c r="A16" s="8" t="str">
        <f t="shared" si="0"/>
        <v>немецкий</v>
      </c>
      <c r="B16" s="22" t="s">
        <v>25</v>
      </c>
      <c r="C16" s="31">
        <f t="shared" si="1"/>
        <v>2</v>
      </c>
      <c r="D16" s="21" t="s">
        <v>32</v>
      </c>
      <c r="E16" s="21" t="s">
        <v>40</v>
      </c>
      <c r="F16" s="21" t="s">
        <v>41</v>
      </c>
      <c r="G16" s="21" t="s">
        <v>42</v>
      </c>
      <c r="H16" s="21">
        <f t="shared" si="2"/>
        <v>10</v>
      </c>
      <c r="I16" s="21" t="s">
        <v>43</v>
      </c>
      <c r="J16" s="21">
        <v>43</v>
      </c>
      <c r="K16" s="33">
        <f t="shared" si="3"/>
        <v>0.82692307692307687</v>
      </c>
      <c r="L16" s="21" t="s">
        <v>3</v>
      </c>
    </row>
    <row r="17" spans="1:12" ht="28.5" x14ac:dyDescent="0.25">
      <c r="A17" s="8" t="str">
        <f t="shared" si="0"/>
        <v>немецкий</v>
      </c>
      <c r="B17" s="22" t="s">
        <v>25</v>
      </c>
      <c r="C17" s="31">
        <f t="shared" si="1"/>
        <v>3</v>
      </c>
      <c r="D17" s="21" t="s">
        <v>33</v>
      </c>
      <c r="E17" s="21" t="s">
        <v>44</v>
      </c>
      <c r="F17" s="21" t="s">
        <v>45</v>
      </c>
      <c r="G17" s="21" t="s">
        <v>46</v>
      </c>
      <c r="H17" s="21">
        <f t="shared" si="2"/>
        <v>10</v>
      </c>
      <c r="I17" s="21" t="s">
        <v>39</v>
      </c>
      <c r="J17" s="21">
        <v>23</v>
      </c>
      <c r="K17" s="33">
        <f t="shared" si="3"/>
        <v>0.44230769230769229</v>
      </c>
      <c r="L17" s="21" t="s">
        <v>4</v>
      </c>
    </row>
    <row r="21" spans="1:12" ht="15.75" x14ac:dyDescent="0.25">
      <c r="D21" s="2"/>
      <c r="E21" s="2"/>
      <c r="F21" s="14"/>
      <c r="G21" s="14"/>
      <c r="H21" s="14"/>
      <c r="I21" s="7"/>
      <c r="J21" s="5"/>
      <c r="K21" s="5"/>
      <c r="L21" s="10"/>
    </row>
    <row r="22" spans="1:12" ht="15.75" x14ac:dyDescent="0.25">
      <c r="D22" s="9" t="s">
        <v>26</v>
      </c>
      <c r="F22" s="6"/>
      <c r="G22" s="12" t="s">
        <v>49</v>
      </c>
      <c r="H22" s="12"/>
      <c r="I22" s="13"/>
      <c r="J22" s="12"/>
      <c r="K22" s="6"/>
      <c r="L22" s="11"/>
    </row>
    <row r="23" spans="1:12" x14ac:dyDescent="0.25">
      <c r="D23" s="5"/>
      <c r="E23" s="5"/>
      <c r="F23" s="15" t="s">
        <v>27</v>
      </c>
      <c r="G23" s="23" t="s">
        <v>28</v>
      </c>
      <c r="H23" s="23"/>
      <c r="I23" s="23"/>
      <c r="J23" s="23"/>
      <c r="K23" s="16"/>
      <c r="L23" s="5"/>
    </row>
    <row r="24" spans="1:12" ht="15.75" x14ac:dyDescent="0.25">
      <c r="D24" s="9" t="s">
        <v>29</v>
      </c>
      <c r="F24" s="6"/>
      <c r="G24" s="12" t="s">
        <v>50</v>
      </c>
      <c r="H24" s="12"/>
      <c r="I24" s="13"/>
      <c r="J24" s="12"/>
      <c r="K24" s="6"/>
      <c r="L24" s="11"/>
    </row>
    <row r="25" spans="1:12" x14ac:dyDescent="0.25">
      <c r="F25" s="15" t="s">
        <v>27</v>
      </c>
      <c r="G25" s="23" t="s">
        <v>28</v>
      </c>
      <c r="H25" s="23"/>
      <c r="I25" s="23"/>
      <c r="J25" s="23"/>
      <c r="K25" s="16"/>
    </row>
    <row r="26" spans="1:12" x14ac:dyDescent="0.25">
      <c r="F26" s="16"/>
      <c r="G26" s="16"/>
      <c r="H26" s="16"/>
      <c r="I26" s="16"/>
      <c r="J26" s="16"/>
      <c r="K26" s="16"/>
    </row>
    <row r="52" ht="22.5" customHeight="1" x14ac:dyDescent="0.25"/>
  </sheetData>
  <autoFilter ref="A14:L14" xr:uid="{00000000-0009-0000-0000-000006000000}"/>
  <mergeCells count="12">
    <mergeCell ref="A1:L1"/>
    <mergeCell ref="A3:L3"/>
    <mergeCell ref="I7:L7"/>
    <mergeCell ref="I5:L5"/>
    <mergeCell ref="I6:L6"/>
    <mergeCell ref="G23:J23"/>
    <mergeCell ref="G25:J25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Правила</vt:lpstr>
      <vt:lpstr>9</vt:lpstr>
      <vt:lpstr>10</vt:lpstr>
      <vt:lpstr>'10'!Область_печати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2024-10-01T09:35:18Z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