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Юлия Борисовна\OneDrive - МАОУ ЦО им. И.А. Милютина\Рабочий стол\Мои документы\2024-2025\ВсОШ\Рейтинги\"/>
    </mc:Choice>
  </mc:AlternateContent>
  <xr:revisionPtr revIDLastSave="1" documentId="8_{A1BF7A5A-0678-4565-A1C2-6D2A13A1F91E}" xr6:coauthVersionLast="36" xr6:coauthVersionMax="37" xr10:uidLastSave="{A9A91FF2-D46C-4486-9FD9-B7308795FBA5}"/>
  <bookViews>
    <workbookView xWindow="480" yWindow="75" windowWidth="17235" windowHeight="7755" activeTab="2" xr2:uid="{00000000-000D-0000-FFFF-FFFF00000000}"/>
  </bookViews>
  <sheets>
    <sheet name="Правила" sheetId="13" r:id="rId1"/>
    <sheet name="9" sheetId="15" r:id="rId2"/>
    <sheet name="10" sheetId="10" r:id="rId3"/>
    <sheet name="11" sheetId="14" r:id="rId4"/>
  </sheets>
  <definedNames>
    <definedName name="_xlnm._FilterDatabase" localSheetId="2" hidden="1">'10'!$A$14:$L$14</definedName>
    <definedName name="_xlnm._FilterDatabase" localSheetId="3" hidden="1">'11'!$A$14:$L$14</definedName>
    <definedName name="_xlnm._FilterDatabase" localSheetId="1" hidden="1">'9'!$A$14:$L$14</definedName>
    <definedName name="_xlnm.Print_Area" localSheetId="2">'10'!$A$1:$L$53</definedName>
    <definedName name="_xlnm.Print_Area" localSheetId="3">'11'!$A$1:$L$41</definedName>
    <definedName name="_xlnm.Print_Area" localSheetId="1">'9'!$A$1:$L$38</definedName>
  </definedNames>
  <calcPr calcId="191029"/>
</workbook>
</file>

<file path=xl/calcChain.xml><?xml version="1.0" encoding="utf-8"?>
<calcChain xmlns="http://schemas.openxmlformats.org/spreadsheetml/2006/main">
  <c r="K29" i="15" l="1"/>
  <c r="H29" i="15"/>
  <c r="C29" i="15"/>
  <c r="B29" i="15"/>
  <c r="A29" i="15"/>
  <c r="K28" i="15"/>
  <c r="H28" i="15"/>
  <c r="C28" i="15"/>
  <c r="B28" i="15"/>
  <c r="A28" i="15"/>
  <c r="K27" i="15"/>
  <c r="H27" i="15"/>
  <c r="C27" i="15"/>
  <c r="B27" i="15"/>
  <c r="A27" i="15"/>
  <c r="K26" i="15"/>
  <c r="H26" i="15"/>
  <c r="C26" i="15"/>
  <c r="B26" i="15"/>
  <c r="A26" i="15"/>
  <c r="K25" i="15"/>
  <c r="H25" i="15"/>
  <c r="C25" i="15"/>
  <c r="B25" i="15"/>
  <c r="A25" i="15"/>
  <c r="K24" i="15"/>
  <c r="H24" i="15"/>
  <c r="C24" i="15"/>
  <c r="B24" i="15"/>
  <c r="A24" i="15"/>
  <c r="K23" i="15"/>
  <c r="H23" i="15"/>
  <c r="C23" i="15"/>
  <c r="B23" i="15"/>
  <c r="A23" i="15"/>
  <c r="K22" i="15"/>
  <c r="H22" i="15"/>
  <c r="C22" i="15"/>
  <c r="B22" i="15"/>
  <c r="A22" i="15"/>
  <c r="K21" i="15"/>
  <c r="H21" i="15"/>
  <c r="C21" i="15"/>
  <c r="B21" i="15"/>
  <c r="A21" i="15"/>
  <c r="K20" i="15"/>
  <c r="H20" i="15"/>
  <c r="C20" i="15"/>
  <c r="B20" i="15"/>
  <c r="A20" i="15"/>
  <c r="K19" i="15"/>
  <c r="H19" i="15"/>
  <c r="C19" i="15"/>
  <c r="B19" i="15"/>
  <c r="A19" i="15"/>
  <c r="K18" i="15"/>
  <c r="H18" i="15"/>
  <c r="C18" i="15"/>
  <c r="B18" i="15"/>
  <c r="A18" i="15"/>
  <c r="K17" i="15"/>
  <c r="H17" i="15"/>
  <c r="C17" i="15"/>
  <c r="B17" i="15"/>
  <c r="A17" i="15"/>
  <c r="K16" i="15"/>
  <c r="H16" i="15"/>
  <c r="C16" i="15"/>
  <c r="B16" i="15"/>
  <c r="A16" i="15"/>
  <c r="K15" i="15"/>
  <c r="H15" i="15"/>
  <c r="C15" i="15"/>
  <c r="B15" i="15"/>
  <c r="A15" i="15"/>
  <c r="K33" i="14"/>
  <c r="H33" i="14"/>
  <c r="B33" i="14"/>
  <c r="A33" i="14"/>
  <c r="K32" i="14"/>
  <c r="H32" i="14"/>
  <c r="B32" i="14"/>
  <c r="A32" i="14"/>
  <c r="K31" i="14"/>
  <c r="H31" i="14"/>
  <c r="B31" i="14"/>
  <c r="A31" i="14"/>
  <c r="K30" i="14"/>
  <c r="H30" i="14"/>
  <c r="B30" i="14"/>
  <c r="A30" i="14"/>
  <c r="K29" i="14"/>
  <c r="H29" i="14"/>
  <c r="B29" i="14"/>
  <c r="A29" i="14"/>
  <c r="K28" i="14"/>
  <c r="H28" i="14"/>
  <c r="B28" i="14"/>
  <c r="A28" i="14"/>
  <c r="K27" i="14"/>
  <c r="H27" i="14"/>
  <c r="B27" i="14"/>
  <c r="A27" i="14"/>
  <c r="K26" i="14"/>
  <c r="H26" i="14"/>
  <c r="B26" i="14"/>
  <c r="A26" i="14"/>
  <c r="K25" i="14"/>
  <c r="H25" i="14"/>
  <c r="B25" i="14"/>
  <c r="A25" i="14"/>
  <c r="K24" i="14"/>
  <c r="H24" i="14"/>
  <c r="B24" i="14"/>
  <c r="A24" i="14"/>
  <c r="K23" i="14"/>
  <c r="H23" i="14"/>
  <c r="B23" i="14"/>
  <c r="A23" i="14"/>
  <c r="K22" i="14"/>
  <c r="H22" i="14"/>
  <c r="B22" i="14"/>
  <c r="A22" i="14"/>
  <c r="K21" i="14"/>
  <c r="H21" i="14"/>
  <c r="B21" i="14"/>
  <c r="A21" i="14"/>
  <c r="K20" i="14"/>
  <c r="H20" i="14"/>
  <c r="B20" i="14"/>
  <c r="A20" i="14"/>
  <c r="K19" i="14"/>
  <c r="H19" i="14"/>
  <c r="B19" i="14"/>
  <c r="A19" i="14"/>
  <c r="K18" i="14"/>
  <c r="H18" i="14"/>
  <c r="B18" i="14"/>
  <c r="A18" i="14"/>
  <c r="K17" i="14"/>
  <c r="H17" i="14"/>
  <c r="B17" i="14"/>
  <c r="A17" i="14"/>
  <c r="K16" i="14"/>
  <c r="H16" i="14"/>
  <c r="B16" i="14"/>
  <c r="A16" i="14"/>
  <c r="K15" i="14"/>
  <c r="H15" i="14"/>
  <c r="B15" i="14"/>
  <c r="A15" i="14"/>
  <c r="B16" i="10" l="1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15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1" i="10"/>
  <c r="K32" i="10"/>
  <c r="K33" i="10"/>
  <c r="K34" i="10"/>
  <c r="K35" i="10"/>
  <c r="K36" i="10"/>
  <c r="K37" i="10"/>
  <c r="K38" i="10"/>
  <c r="K39" i="10"/>
  <c r="K40" i="10"/>
  <c r="K41" i="10"/>
  <c r="K42" i="10"/>
  <c r="K43" i="10"/>
  <c r="K44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Василенко Дарья Сергеевна</author>
  </authors>
  <commentList>
    <comment ref="I14" authorId="0" shapeId="0" xr:uid="{00000000-0006-0000-0300-000001000000}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Василенко Дарья Сергеевна</author>
  </authors>
  <commentList>
    <comment ref="I14" authorId="0" shapeId="0" xr:uid="{00000000-0006-0000-0400-000001000000}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Василенко Дарья Сергеевна</author>
  </authors>
  <commentList>
    <comment ref="I14" authorId="0" shapeId="0" xr:uid="{00000000-0006-0000-0500-000001000000}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sharedStrings.xml><?xml version="1.0" encoding="utf-8"?>
<sst xmlns="http://schemas.openxmlformats.org/spreadsheetml/2006/main" count="472" uniqueCount="238">
  <si>
    <t>Итоговый балл</t>
  </si>
  <si>
    <t>Фамилия</t>
  </si>
  <si>
    <t>Имя</t>
  </si>
  <si>
    <t>Отчество</t>
  </si>
  <si>
    <t>Статус</t>
  </si>
  <si>
    <t>ПРОТОКОЛ</t>
  </si>
  <si>
    <t>наименование предмета</t>
  </si>
  <si>
    <t>параллель</t>
  </si>
  <si>
    <t>Дата проведения:</t>
  </si>
  <si>
    <t>ФИО</t>
  </si>
  <si>
    <t>Председатель жюри:</t>
  </si>
  <si>
    <t>Секретарь жюри:</t>
  </si>
  <si>
    <t>подпись</t>
  </si>
  <si>
    <t xml:space="preserve"> результатов проверки работ школьного этапа предметных олимпиад по  </t>
  </si>
  <si>
    <t>Максимальный балл:</t>
  </si>
  <si>
    <t>Предмет</t>
  </si>
  <si>
    <t>№</t>
  </si>
  <si>
    <t>%</t>
  </si>
  <si>
    <t>Класс, в котором учится</t>
  </si>
  <si>
    <t>Параллель</t>
  </si>
  <si>
    <t>Класс, за который выступает</t>
  </si>
  <si>
    <t>амтэк</t>
  </si>
  <si>
    <t>жгг</t>
  </si>
  <si>
    <t>ОУ</t>
  </si>
  <si>
    <t>победитель</t>
  </si>
  <si>
    <t>призер</t>
  </si>
  <si>
    <t>участник</t>
  </si>
  <si>
    <t>Код участника (Сириус)</t>
  </si>
  <si>
    <t>физика</t>
  </si>
  <si>
    <t>sph241010/edu350095/10/zvzz7v</t>
  </si>
  <si>
    <t>sph241010/edu350095/10/7g88zg</t>
  </si>
  <si>
    <t>sph241010/edu350095/10/zvz99g</t>
  </si>
  <si>
    <t>sph241010/edu350095/10/wg948v</t>
  </si>
  <si>
    <t>sph241010/edu350095/10/6gw7qg</t>
  </si>
  <si>
    <t>sph241010/edu350095/10/7v7zwg</t>
  </si>
  <si>
    <t>sph241010/edu350095/10/7v4qwg</t>
  </si>
  <si>
    <t>sph241010/edu350095/10/7g28rg</t>
  </si>
  <si>
    <t>sph241010/edu350095/10/wv346g</t>
  </si>
  <si>
    <t>sph241010/edu350095/10/7g847g</t>
  </si>
  <si>
    <t>sph241010/edu350095/10/7g827g</t>
  </si>
  <si>
    <t>sph241010/edu350095/10/wg982v</t>
  </si>
  <si>
    <t>sph241010/edu350095/10/9v56rg</t>
  </si>
  <si>
    <t>sph241010/edu350095/10/7vrq3g</t>
  </si>
  <si>
    <t>sph241010/edu350095/10/7v73rv</t>
  </si>
  <si>
    <t>sph241010/edu350095/10/7v4r7v</t>
  </si>
  <si>
    <t>sph241010/edu350095/10/7g29wv</t>
  </si>
  <si>
    <t>sph241010/edu350095/10/6gwqqg</t>
  </si>
  <si>
    <t>sph241010/edu350095/10/wv356v</t>
  </si>
  <si>
    <t>sph241010/edu350095/10/9v527g</t>
  </si>
  <si>
    <t>sph241010/edu350095/10/4vq78v</t>
  </si>
  <si>
    <t>sph241010/edu350095/10/zvzr7v</t>
  </si>
  <si>
    <t>sph241010/edu350095/10/7v45wg</t>
  </si>
  <si>
    <t>sph241010/edu350095/10/5v6zwv</t>
  </si>
  <si>
    <t>sph241010/edu350095/10/6gw8wv</t>
  </si>
  <si>
    <t>sph241010/edu350095/10/wv33zv</t>
  </si>
  <si>
    <t>sph241010/edu350095/10/wg952g</t>
  </si>
  <si>
    <t>sph241010/edu350095/10/7vrz3v</t>
  </si>
  <si>
    <t>sph241010/edu350095/10/5v67wg</t>
  </si>
  <si>
    <t>sph241010/edu350095/10/7vr75g</t>
  </si>
  <si>
    <t>Калинский</t>
  </si>
  <si>
    <t>Егор</t>
  </si>
  <si>
    <t>Артемович</t>
  </si>
  <si>
    <t>Гомзяков</t>
  </si>
  <si>
    <t>Данил</t>
  </si>
  <si>
    <t>Валерьевич</t>
  </si>
  <si>
    <t>10 А</t>
  </si>
  <si>
    <t>Даричев</t>
  </si>
  <si>
    <t>Артем</t>
  </si>
  <si>
    <t>Викторович</t>
  </si>
  <si>
    <t>Неизвестно</t>
  </si>
  <si>
    <t>sph24910/edu350095/9/v5r9rg</t>
  </si>
  <si>
    <t>Артемий</t>
  </si>
  <si>
    <t xml:space="preserve">Петровичев </t>
  </si>
  <si>
    <t>9Д</t>
  </si>
  <si>
    <t>Победитель</t>
  </si>
  <si>
    <t>sph24910/edu350095/9/g86w7g</t>
  </si>
  <si>
    <t xml:space="preserve">Новиков </t>
  </si>
  <si>
    <t>Илья</t>
  </si>
  <si>
    <t>9Г</t>
  </si>
  <si>
    <t>Призер</t>
  </si>
  <si>
    <t>sph24910/edu350095/9/vz8r7v</t>
  </si>
  <si>
    <t>Крайнов</t>
  </si>
  <si>
    <t>Владимир</t>
  </si>
  <si>
    <t>sph24910/edu350095/9/g9622v</t>
  </si>
  <si>
    <t>Сурина</t>
  </si>
  <si>
    <t>Ульяна</t>
  </si>
  <si>
    <t>sph24910/edu350095/9/v5r4rg</t>
  </si>
  <si>
    <t>Крылов</t>
  </si>
  <si>
    <t>Участник</t>
  </si>
  <si>
    <t>sph24910/edu350095/9/gw99qg</t>
  </si>
  <si>
    <t>Галко</t>
  </si>
  <si>
    <t>Глеб</t>
  </si>
  <si>
    <t>sph24910/edu350095/9/v438wg</t>
  </si>
  <si>
    <t xml:space="preserve">Федоров </t>
  </si>
  <si>
    <t>Алексей</t>
  </si>
  <si>
    <t>sph24910/edu350095/9/gw9zqg</t>
  </si>
  <si>
    <t xml:space="preserve">Еоров </t>
  </si>
  <si>
    <t>sph24910/edu350095/9/vq668g</t>
  </si>
  <si>
    <t>Михеева</t>
  </si>
  <si>
    <t>Ксения</t>
  </si>
  <si>
    <t>sph24910/edu350095/9/vr883v</t>
  </si>
  <si>
    <t>Кафтайкина</t>
  </si>
  <si>
    <t>sph24910/edu350095/9/v3ww6v</t>
  </si>
  <si>
    <t>Воронцов</t>
  </si>
  <si>
    <t>Михаил</t>
  </si>
  <si>
    <t>9Е</t>
  </si>
  <si>
    <t>sph24910/edu350095/9/g9682v</t>
  </si>
  <si>
    <t>Касаткин</t>
  </si>
  <si>
    <t>Константин</t>
  </si>
  <si>
    <t>sph24910/edu350095/9/v74zwg</t>
  </si>
  <si>
    <t>Мелков</t>
  </si>
  <si>
    <t>Богдан</t>
  </si>
  <si>
    <t>sph24910/edu350095/9/g2q8rv</t>
  </si>
  <si>
    <t>Кочегарова</t>
  </si>
  <si>
    <t>Кристина</t>
  </si>
  <si>
    <t>sph24910/edu350095/9/v742wg</t>
  </si>
  <si>
    <t>Буров</t>
  </si>
  <si>
    <t>Макар</t>
  </si>
  <si>
    <t>sph241110/edu350095/11/v4w9rg</t>
  </si>
  <si>
    <t>Глуханкин</t>
  </si>
  <si>
    <t>11А</t>
  </si>
  <si>
    <t>sph241110/edu350095/11/g2z5qg</t>
  </si>
  <si>
    <t>Федоров</t>
  </si>
  <si>
    <t>sph241110/edu350095/11/g9z37v</t>
  </si>
  <si>
    <t xml:space="preserve">Билоус </t>
  </si>
  <si>
    <t>Семен</t>
  </si>
  <si>
    <t>sph241110/edu350095/11/v5378v</t>
  </si>
  <si>
    <t xml:space="preserve">Бобылев </t>
  </si>
  <si>
    <t>Андрей</t>
  </si>
  <si>
    <t>sph241110/edu350095/11/g9zw7v</t>
  </si>
  <si>
    <t>sph241110/edu350095/11/vzwrwg</t>
  </si>
  <si>
    <t>Бабушкин</t>
  </si>
  <si>
    <t>Иван</t>
  </si>
  <si>
    <t>Липатникова</t>
  </si>
  <si>
    <t>Анастасия</t>
  </si>
  <si>
    <t>sph241110/edu350095/11/v3852g</t>
  </si>
  <si>
    <t>sph241110/edu350095/11/g8r34g</t>
  </si>
  <si>
    <t>Гребенников</t>
  </si>
  <si>
    <t>sph241110/edu350095/11/g2zrqg</t>
  </si>
  <si>
    <t>Макаров</t>
  </si>
  <si>
    <t>Никита</t>
  </si>
  <si>
    <t>sph241110/edu350095/11/vzw4wg</t>
  </si>
  <si>
    <t>Матасов</t>
  </si>
  <si>
    <t>Добряков</t>
  </si>
  <si>
    <t>sph241110/edu350095/11/vrrwqv</t>
  </si>
  <si>
    <t>sph241110/edu350095/11/gw34zg</t>
  </si>
  <si>
    <t>Спирин</t>
  </si>
  <si>
    <t>Дмитрий</t>
  </si>
  <si>
    <t>sph241110/edu350095/11/wg54zg</t>
  </si>
  <si>
    <t>Афанасьев</t>
  </si>
  <si>
    <t>sph241110/edu350095/11/vzw7wg</t>
  </si>
  <si>
    <t>Хрисанфова</t>
  </si>
  <si>
    <t>Юлиана</t>
  </si>
  <si>
    <t>sph241110/edu350095/11/v79z7v</t>
  </si>
  <si>
    <t xml:space="preserve">Бастракова </t>
  </si>
  <si>
    <t>Виктория</t>
  </si>
  <si>
    <t>sph241110/edu350095/11/v69zqg</t>
  </si>
  <si>
    <t>Курбанов</t>
  </si>
  <si>
    <t>sph241110/edu350095/11/v78qqg</t>
  </si>
  <si>
    <t>Самунина</t>
  </si>
  <si>
    <t>Дарья</t>
  </si>
  <si>
    <t>sph241110/edu350095/11/v38r2g</t>
  </si>
  <si>
    <t>Семенова</t>
  </si>
  <si>
    <t>Милана</t>
  </si>
  <si>
    <t>sph241110/edu350095/11/g9zq7v</t>
  </si>
  <si>
    <t>Орлова</t>
  </si>
  <si>
    <t>Николаевич</t>
  </si>
  <si>
    <t>Александрович</t>
  </si>
  <si>
    <t>Михайлович</t>
  </si>
  <si>
    <t>Чайков</t>
  </si>
  <si>
    <t>Степан</t>
  </si>
  <si>
    <t>Иванович</t>
  </si>
  <si>
    <t>Сергеевич</t>
  </si>
  <si>
    <t>Сергеевна</t>
  </si>
  <si>
    <t>Евгеньевич</t>
  </si>
  <si>
    <t>Алексеевич</t>
  </si>
  <si>
    <t>Евгений</t>
  </si>
  <si>
    <t>Александровна</t>
  </si>
  <si>
    <t>Брисовна</t>
  </si>
  <si>
    <t>Орман</t>
  </si>
  <si>
    <t>Илгар</t>
  </si>
  <si>
    <t>Андреевна</t>
  </si>
  <si>
    <t>Максимович</t>
  </si>
  <si>
    <t>Сергевич</t>
  </si>
  <si>
    <t>Артуровна</t>
  </si>
  <si>
    <t>Дмитриевич</t>
  </si>
  <si>
    <t>Олеговна</t>
  </si>
  <si>
    <t>Романовна</t>
  </si>
  <si>
    <t>София</t>
  </si>
  <si>
    <t>Юрьевич</t>
  </si>
  <si>
    <t>Денисовна</t>
  </si>
  <si>
    <t xml:space="preserve">Караваев </t>
  </si>
  <si>
    <t>Владислав</t>
  </si>
  <si>
    <t xml:space="preserve">Наумова </t>
  </si>
  <si>
    <t xml:space="preserve">Смолокурова </t>
  </si>
  <si>
    <t xml:space="preserve">Диана </t>
  </si>
  <si>
    <t>Дмитриевна</t>
  </si>
  <si>
    <t>Кващук</t>
  </si>
  <si>
    <t>Арина</t>
  </si>
  <si>
    <t>Владимировна</t>
  </si>
  <si>
    <t>Беляев</t>
  </si>
  <si>
    <t>Кирилл</t>
  </si>
  <si>
    <t>Воронов</t>
  </si>
  <si>
    <t>Григорий</t>
  </si>
  <si>
    <t>Толмачева</t>
  </si>
  <si>
    <t>Полина</t>
  </si>
  <si>
    <t>Николаевна</t>
  </si>
  <si>
    <t xml:space="preserve">Смирнов </t>
  </si>
  <si>
    <t>Погудина</t>
  </si>
  <si>
    <t>Анна</t>
  </si>
  <si>
    <t>Евгеньевна</t>
  </si>
  <si>
    <t>Степанов</t>
  </si>
  <si>
    <t>Даниил</t>
  </si>
  <si>
    <t>Евдокимова</t>
  </si>
  <si>
    <t>Надежда</t>
  </si>
  <si>
    <t>Игоревна</t>
  </si>
  <si>
    <t>Трошин</t>
  </si>
  <si>
    <t>Осипова</t>
  </si>
  <si>
    <t>Гаврилова</t>
  </si>
  <si>
    <t>Вероника</t>
  </si>
  <si>
    <t>Вячеславовна</t>
  </si>
  <si>
    <t>Заводова</t>
  </si>
  <si>
    <t>Александра</t>
  </si>
  <si>
    <t>Горшков</t>
  </si>
  <si>
    <t>Игоревич</t>
  </si>
  <si>
    <t>Роман</t>
  </si>
  <si>
    <t>Витальевич</t>
  </si>
  <si>
    <t>Крючкова</t>
  </si>
  <si>
    <t>Витальевна</t>
  </si>
  <si>
    <t>Сарычева</t>
  </si>
  <si>
    <t>Лыков</t>
  </si>
  <si>
    <t>Платонов</t>
  </si>
  <si>
    <t>Кудрявцев</t>
  </si>
  <si>
    <t>Анатольевич</t>
  </si>
  <si>
    <t>Савин</t>
  </si>
  <si>
    <t>Шадрин</t>
  </si>
  <si>
    <t>А.В. Горушкина</t>
  </si>
  <si>
    <t>Ю.В. Корзина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</si>
</sst>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31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0" fontId="21" fillId="0" borderId="0" xfId="0" applyFont="1" applyAlignment="1">
      <alignment horizontal="left"/>
    </xf>
    <xf numFmtId="0" fontId="18" fillId="0" borderId="0" xfId="0" applyFont="1" applyAlignment="1"/>
    <xf numFmtId="0" fontId="18" fillId="0" borderId="0" xfId="0" applyFont="1" applyAlignment="1">
      <alignment horizontal="center"/>
    </xf>
    <xf numFmtId="0" fontId="22" fillId="0" borderId="0" xfId="0" applyFont="1"/>
    <xf numFmtId="0" fontId="0" fillId="33" borderId="0" xfId="0" applyFill="1"/>
    <xf numFmtId="0" fontId="22" fillId="0" borderId="0" xfId="0" applyFont="1" applyAlignment="1">
      <alignment horizontal="center"/>
    </xf>
    <xf numFmtId="0" fontId="24" fillId="0" borderId="10" xfId="0" applyFont="1" applyBorder="1" applyAlignment="1">
      <alignment horizontal="center" vertical="center" wrapText="1"/>
    </xf>
    <xf numFmtId="0" fontId="21" fillId="0" borderId="0" xfId="0" applyFont="1" applyAlignment="1"/>
    <xf numFmtId="14" fontId="23" fillId="0" borderId="0" xfId="0" applyNumberFormat="1" applyFont="1"/>
    <xf numFmtId="14" fontId="25" fillId="0" borderId="0" xfId="0" applyNumberFormat="1" applyFont="1"/>
    <xf numFmtId="0" fontId="0" fillId="33" borderId="12" xfId="0" applyFill="1" applyBorder="1"/>
    <xf numFmtId="0" fontId="0" fillId="33" borderId="12" xfId="0" applyFill="1" applyBorder="1" applyAlignment="1">
      <alignment horizontal="center"/>
    </xf>
    <xf numFmtId="0" fontId="22" fillId="0" borderId="10" xfId="0" applyFont="1" applyBorder="1"/>
    <xf numFmtId="0" fontId="19" fillId="0" borderId="0" xfId="0" applyFont="1" applyBorder="1" applyAlignment="1">
      <alignment horizontal="center" vertical="top" wrapText="1"/>
    </xf>
    <xf numFmtId="0" fontId="26" fillId="0" borderId="13" xfId="0" applyFont="1" applyBorder="1" applyAlignment="1">
      <alignment horizontal="center" vertical="top"/>
    </xf>
    <xf numFmtId="0" fontId="26" fillId="0" borderId="0" xfId="0" applyFont="1" applyBorder="1" applyAlignment="1">
      <alignment horizontal="center" vertical="top"/>
    </xf>
    <xf numFmtId="0" fontId="22" fillId="0" borderId="0" xfId="0" applyFont="1" applyFill="1"/>
    <xf numFmtId="0" fontId="20" fillId="0" borderId="0" xfId="0" applyFont="1" applyFill="1" applyBorder="1" applyAlignme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1" fillId="0" borderId="0" xfId="0" applyFont="1" applyAlignment="1">
      <alignment horizontal="right"/>
    </xf>
    <xf numFmtId="0" fontId="26" fillId="0" borderId="13" xfId="0" applyFont="1" applyBorder="1" applyAlignment="1">
      <alignment horizontal="center" vertical="top"/>
    </xf>
    <xf numFmtId="0" fontId="0" fillId="33" borderId="0" xfId="0" applyFill="1" applyBorder="1"/>
    <xf numFmtId="9" fontId="22" fillId="0" borderId="10" xfId="0" applyNumberFormat="1" applyFont="1" applyBorder="1"/>
    <xf numFmtId="14" fontId="28" fillId="33" borderId="0" xfId="0" applyNumberFormat="1" applyFont="1" applyFill="1" applyBorder="1" applyAlignment="1">
      <alignment horizontal="left"/>
    </xf>
    <xf numFmtId="0" fontId="23" fillId="33" borderId="0" xfId="0" applyFont="1" applyFill="1" applyBorder="1" applyAlignment="1">
      <alignment horizontal="left"/>
    </xf>
    <xf numFmtId="0" fontId="22" fillId="0" borderId="1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6" fillId="0" borderId="13" xfId="0" applyFont="1" applyBorder="1" applyAlignment="1">
      <alignment horizontal="center" vertical="top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7" fillId="33" borderId="0" xfId="0" applyFont="1" applyFill="1" applyAlignment="1">
      <alignment horizontal="center"/>
    </xf>
    <xf numFmtId="0" fontId="26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14" fontId="28" fillId="33" borderId="12" xfId="0" applyNumberFormat="1" applyFont="1" applyFill="1" applyBorder="1" applyAlignment="1">
      <alignment horizontal="left"/>
    </xf>
    <xf numFmtId="0" fontId="23" fillId="33" borderId="11" xfId="0" applyFont="1" applyFill="1" applyBorder="1" applyAlignment="1">
      <alignment horizontal="left"/>
    </xf>
    <xf numFmtId="0" fontId="24" fillId="0" borderId="10" xfId="0" applyFont="1" applyBorder="1" applyAlignment="1">
      <alignment horizontal="center" wrapText="1"/>
    </xf>
    <xf numFmtId="0" fontId="22" fillId="0" borderId="10" xfId="0" applyFont="1" applyBorder="1" applyAlignment="1"/>
    <xf numFmtId="0" fontId="22" fillId="0" borderId="10" xfId="0" applyFont="1" applyBorder="1" applyAlignment="1">
      <alignment horizontal="center" wrapText="1"/>
    </xf>
    <xf numFmtId="9" fontId="22" fillId="0" borderId="10" xfId="0" applyNumberFormat="1" applyFont="1" applyBorder="1" applyAlignment="1"/>
    <xf numFmtId="0" fontId="0" fillId="0" borderId="10" xfId="0" applyBorder="1" applyAlignment="1"/>
    <xf numFmtId="0" fontId="0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</cellXfs>
  <cellStyles count="43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 xr:uid="{00000000-0005-0000-0000-00002F000000}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C49"/>
  <sheetViews>
    <sheetView zoomScale="70" zoomScaleNormal="70" workbookViewId="0">
      <selection activeCell="A9" sqref="A9"/>
    </sheetView>
  </sheetViews>
  <sheetFormatPr defaultRowHeight="15" x14ac:dyDescent="0.25"/>
  <cols>
    <col min="1" max="1" width="11" bestFit="1" customWidth="1"/>
    <col min="2" max="2" width="10.140625" customWidth="1"/>
    <col min="3" max="3" width="12.42578125" customWidth="1"/>
  </cols>
  <sheetData>
    <row r="8" spans="1:3" x14ac:dyDescent="0.25">
      <c r="A8" t="s">
        <v>19</v>
      </c>
      <c r="B8" t="s">
        <v>23</v>
      </c>
      <c r="C8" t="s">
        <v>4</v>
      </c>
    </row>
    <row r="9" spans="1:3" x14ac:dyDescent="0.25">
      <c r="A9">
        <v>4</v>
      </c>
      <c r="B9">
        <v>1</v>
      </c>
      <c r="C9" t="s">
        <v>24</v>
      </c>
    </row>
    <row r="10" spans="1:3" x14ac:dyDescent="0.25">
      <c r="A10">
        <v>5</v>
      </c>
      <c r="B10">
        <v>2</v>
      </c>
      <c r="C10" t="s">
        <v>25</v>
      </c>
    </row>
    <row r="11" spans="1:3" x14ac:dyDescent="0.25">
      <c r="A11">
        <v>6</v>
      </c>
      <c r="B11">
        <v>3</v>
      </c>
      <c r="C11" t="s">
        <v>26</v>
      </c>
    </row>
    <row r="12" spans="1:3" x14ac:dyDescent="0.25">
      <c r="A12">
        <v>7</v>
      </c>
      <c r="B12">
        <v>4</v>
      </c>
    </row>
    <row r="13" spans="1:3" x14ac:dyDescent="0.25">
      <c r="A13">
        <v>8</v>
      </c>
      <c r="B13">
        <v>5</v>
      </c>
    </row>
    <row r="14" spans="1:3" x14ac:dyDescent="0.25">
      <c r="A14">
        <v>9</v>
      </c>
      <c r="B14">
        <v>6</v>
      </c>
    </row>
    <row r="15" spans="1:3" x14ac:dyDescent="0.25">
      <c r="A15">
        <v>10</v>
      </c>
      <c r="B15">
        <v>7</v>
      </c>
    </row>
    <row r="16" spans="1:3" x14ac:dyDescent="0.25">
      <c r="A16">
        <v>11</v>
      </c>
      <c r="B16">
        <v>8</v>
      </c>
    </row>
    <row r="17" spans="2:2" x14ac:dyDescent="0.25">
      <c r="B17">
        <v>9</v>
      </c>
    </row>
    <row r="18" spans="2:2" x14ac:dyDescent="0.25">
      <c r="B18">
        <v>10</v>
      </c>
    </row>
    <row r="19" spans="2:2" x14ac:dyDescent="0.25">
      <c r="B19">
        <v>11</v>
      </c>
    </row>
    <row r="20" spans="2:2" x14ac:dyDescent="0.25">
      <c r="B20">
        <v>12</v>
      </c>
    </row>
    <row r="21" spans="2:2" x14ac:dyDescent="0.25">
      <c r="B21">
        <v>13</v>
      </c>
    </row>
    <row r="22" spans="2:2" x14ac:dyDescent="0.25">
      <c r="B22">
        <v>14</v>
      </c>
    </row>
    <row r="23" spans="2:2" x14ac:dyDescent="0.25">
      <c r="B23">
        <v>15</v>
      </c>
    </row>
    <row r="24" spans="2:2" x14ac:dyDescent="0.25">
      <c r="B24">
        <v>16</v>
      </c>
    </row>
    <row r="25" spans="2:2" x14ac:dyDescent="0.25">
      <c r="B25">
        <v>17</v>
      </c>
    </row>
    <row r="26" spans="2:2" x14ac:dyDescent="0.25">
      <c r="B26">
        <v>18</v>
      </c>
    </row>
    <row r="27" spans="2:2" x14ac:dyDescent="0.25">
      <c r="B27">
        <v>19</v>
      </c>
    </row>
    <row r="28" spans="2:2" x14ac:dyDescent="0.25">
      <c r="B28">
        <v>20</v>
      </c>
    </row>
    <row r="29" spans="2:2" x14ac:dyDescent="0.25">
      <c r="B29">
        <v>21</v>
      </c>
    </row>
    <row r="30" spans="2:2" x14ac:dyDescent="0.25">
      <c r="B30">
        <v>22</v>
      </c>
    </row>
    <row r="31" spans="2:2" x14ac:dyDescent="0.25">
      <c r="B31">
        <v>23</v>
      </c>
    </row>
    <row r="32" spans="2:2" x14ac:dyDescent="0.25">
      <c r="B32">
        <v>24</v>
      </c>
    </row>
    <row r="33" spans="2:2" x14ac:dyDescent="0.25">
      <c r="B33">
        <v>25</v>
      </c>
    </row>
    <row r="34" spans="2:2" x14ac:dyDescent="0.25">
      <c r="B34">
        <v>26</v>
      </c>
    </row>
    <row r="35" spans="2:2" x14ac:dyDescent="0.25">
      <c r="B35">
        <v>27</v>
      </c>
    </row>
    <row r="36" spans="2:2" x14ac:dyDescent="0.25">
      <c r="B36">
        <v>28</v>
      </c>
    </row>
    <row r="37" spans="2:2" x14ac:dyDescent="0.25">
      <c r="B37">
        <v>29</v>
      </c>
    </row>
    <row r="38" spans="2:2" x14ac:dyDescent="0.25">
      <c r="B38">
        <v>30</v>
      </c>
    </row>
    <row r="39" spans="2:2" x14ac:dyDescent="0.25">
      <c r="B39">
        <v>31</v>
      </c>
    </row>
    <row r="40" spans="2:2" x14ac:dyDescent="0.25">
      <c r="B40">
        <v>32</v>
      </c>
    </row>
    <row r="41" spans="2:2" x14ac:dyDescent="0.25">
      <c r="B41">
        <v>33</v>
      </c>
    </row>
    <row r="42" spans="2:2" x14ac:dyDescent="0.25">
      <c r="B42">
        <v>34</v>
      </c>
    </row>
    <row r="43" spans="2:2" x14ac:dyDescent="0.25">
      <c r="B43">
        <v>36</v>
      </c>
    </row>
    <row r="44" spans="2:2" x14ac:dyDescent="0.25">
      <c r="B44">
        <v>39</v>
      </c>
    </row>
    <row r="45" spans="2:2" x14ac:dyDescent="0.25">
      <c r="B45">
        <v>40</v>
      </c>
    </row>
    <row r="46" spans="2:2" x14ac:dyDescent="0.25">
      <c r="B46">
        <v>41</v>
      </c>
    </row>
    <row r="47" spans="2:2" x14ac:dyDescent="0.25">
      <c r="B47">
        <v>43</v>
      </c>
    </row>
    <row r="48" spans="2:2" x14ac:dyDescent="0.25">
      <c r="B48" t="s">
        <v>21</v>
      </c>
    </row>
    <row r="49" spans="2:2" x14ac:dyDescent="0.25">
      <c r="B49" t="s">
        <v>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59999389629810485"/>
  </sheetPr>
  <dimension ref="A1:Z64"/>
  <sheetViews>
    <sheetView view="pageBreakPreview" topLeftCell="A17" zoomScale="70" zoomScaleNormal="40" zoomScaleSheetLayoutView="70" workbookViewId="0">
      <selection activeCell="G36" sqref="G36"/>
    </sheetView>
  </sheetViews>
  <sheetFormatPr defaultRowHeight="15" x14ac:dyDescent="0.25"/>
  <cols>
    <col min="1" max="1" width="9.5703125" bestFit="1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32" t="s">
        <v>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30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33">
        <v>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13</v>
      </c>
      <c r="E5" s="9"/>
      <c r="F5" s="9"/>
      <c r="G5" s="9"/>
      <c r="H5" s="22"/>
      <c r="I5" s="34" t="s">
        <v>28</v>
      </c>
      <c r="J5" s="34"/>
      <c r="K5" s="34"/>
      <c r="L5" s="34"/>
    </row>
    <row r="6" spans="1:26" x14ac:dyDescent="0.25">
      <c r="D6" s="5"/>
      <c r="E6" s="5"/>
      <c r="F6" s="5"/>
      <c r="G6" s="5"/>
      <c r="H6" s="5"/>
      <c r="I6" s="35" t="s">
        <v>6</v>
      </c>
      <c r="J6" s="35"/>
      <c r="K6" s="35"/>
      <c r="L6" s="35"/>
    </row>
    <row r="7" spans="1:26" ht="15.75" x14ac:dyDescent="0.25">
      <c r="D7" s="5"/>
      <c r="E7" s="5"/>
      <c r="F7" s="5"/>
      <c r="G7" s="18"/>
      <c r="H7" s="18"/>
      <c r="I7" s="34">
        <v>9</v>
      </c>
      <c r="J7" s="34"/>
      <c r="K7" s="34"/>
      <c r="L7" s="34"/>
    </row>
    <row r="8" spans="1:26" x14ac:dyDescent="0.25">
      <c r="D8" s="5"/>
      <c r="E8" s="5"/>
      <c r="F8" s="5"/>
      <c r="G8" s="5"/>
      <c r="H8" s="5"/>
      <c r="I8" s="35" t="s">
        <v>7</v>
      </c>
      <c r="J8" s="35"/>
      <c r="K8" s="35"/>
      <c r="L8" s="35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36" t="s">
        <v>8</v>
      </c>
      <c r="E11" s="36"/>
      <c r="F11" s="37">
        <v>45566</v>
      </c>
      <c r="G11" s="37"/>
      <c r="H11" s="26"/>
      <c r="I11" s="7"/>
      <c r="J11" s="5"/>
      <c r="K11" s="5"/>
      <c r="L11" s="5"/>
    </row>
    <row r="12" spans="1:26" ht="15.75" x14ac:dyDescent="0.25">
      <c r="D12" s="36" t="s">
        <v>14</v>
      </c>
      <c r="E12" s="36"/>
      <c r="F12" s="38">
        <v>30</v>
      </c>
      <c r="G12" s="38"/>
      <c r="H12" s="27"/>
      <c r="J12" s="19"/>
      <c r="K12" s="19"/>
      <c r="L12" s="19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15</v>
      </c>
      <c r="B14" s="8" t="s">
        <v>23</v>
      </c>
      <c r="C14" s="8" t="s">
        <v>16</v>
      </c>
      <c r="D14" s="8" t="s">
        <v>27</v>
      </c>
      <c r="E14" s="8" t="s">
        <v>1</v>
      </c>
      <c r="F14" s="8" t="s">
        <v>2</v>
      </c>
      <c r="G14" s="8" t="s">
        <v>3</v>
      </c>
      <c r="H14" s="8" t="s">
        <v>20</v>
      </c>
      <c r="I14" s="8" t="s">
        <v>18</v>
      </c>
      <c r="J14" s="8" t="s">
        <v>0</v>
      </c>
      <c r="K14" s="8" t="s">
        <v>17</v>
      </c>
      <c r="L14" s="8" t="s">
        <v>4</v>
      </c>
    </row>
    <row r="15" spans="1:26" ht="30" x14ac:dyDescent="0.25">
      <c r="A15" s="8" t="str">
        <f t="shared" ref="A15:A29" si="0">$I$5</f>
        <v>физика</v>
      </c>
      <c r="B15" s="8">
        <f t="shared" ref="B15:B29" si="1">$A$3</f>
        <v>1</v>
      </c>
      <c r="C15" s="14">
        <f t="shared" ref="C15:C29" si="2">ROW(B15)-14</f>
        <v>1</v>
      </c>
      <c r="D15" s="28" t="s">
        <v>70</v>
      </c>
      <c r="E15" s="28" t="s">
        <v>72</v>
      </c>
      <c r="F15" s="28" t="s">
        <v>71</v>
      </c>
      <c r="G15" s="28" t="s">
        <v>167</v>
      </c>
      <c r="H15" s="28">
        <f t="shared" ref="H15:H29" si="3">$I$7</f>
        <v>9</v>
      </c>
      <c r="I15" s="29" t="s">
        <v>73</v>
      </c>
      <c r="J15" s="28">
        <v>30</v>
      </c>
      <c r="K15" s="25">
        <f t="shared" ref="K15:K29" si="4">J15/$F$12</f>
        <v>1</v>
      </c>
      <c r="L15" s="28" t="s">
        <v>74</v>
      </c>
    </row>
    <row r="16" spans="1:26" ht="30" x14ac:dyDescent="0.25">
      <c r="A16" s="8" t="str">
        <f t="shared" si="0"/>
        <v>физика</v>
      </c>
      <c r="B16" s="8">
        <f t="shared" si="1"/>
        <v>1</v>
      </c>
      <c r="C16" s="14">
        <f t="shared" si="2"/>
        <v>2</v>
      </c>
      <c r="D16" s="28" t="s">
        <v>75</v>
      </c>
      <c r="E16" s="28" t="s">
        <v>76</v>
      </c>
      <c r="F16" s="28" t="s">
        <v>77</v>
      </c>
      <c r="G16" s="28" t="s">
        <v>166</v>
      </c>
      <c r="H16" s="28">
        <f t="shared" si="3"/>
        <v>9</v>
      </c>
      <c r="I16" s="28" t="s">
        <v>78</v>
      </c>
      <c r="J16" s="28">
        <v>24</v>
      </c>
      <c r="K16" s="25">
        <f t="shared" si="4"/>
        <v>0.8</v>
      </c>
      <c r="L16" s="28" t="s">
        <v>79</v>
      </c>
    </row>
    <row r="17" spans="1:12" ht="30" x14ac:dyDescent="0.25">
      <c r="A17" s="8" t="str">
        <f t="shared" si="0"/>
        <v>физика</v>
      </c>
      <c r="B17" s="8">
        <f t="shared" si="1"/>
        <v>1</v>
      </c>
      <c r="C17" s="14">
        <f t="shared" si="2"/>
        <v>3</v>
      </c>
      <c r="D17" s="28" t="s">
        <v>80</v>
      </c>
      <c r="E17" s="28" t="s">
        <v>81</v>
      </c>
      <c r="F17" s="28" t="s">
        <v>82</v>
      </c>
      <c r="G17" s="28" t="s">
        <v>183</v>
      </c>
      <c r="H17" s="28">
        <f t="shared" si="3"/>
        <v>9</v>
      </c>
      <c r="I17" s="28" t="s">
        <v>73</v>
      </c>
      <c r="J17" s="28">
        <v>22</v>
      </c>
      <c r="K17" s="25">
        <f t="shared" si="4"/>
        <v>0.73333333333333328</v>
      </c>
      <c r="L17" s="28" t="s">
        <v>79</v>
      </c>
    </row>
    <row r="18" spans="1:12" ht="30" x14ac:dyDescent="0.25">
      <c r="A18" s="8" t="str">
        <f t="shared" si="0"/>
        <v>физика</v>
      </c>
      <c r="B18" s="8">
        <f t="shared" si="1"/>
        <v>1</v>
      </c>
      <c r="C18" s="14">
        <f t="shared" si="2"/>
        <v>4</v>
      </c>
      <c r="D18" s="28" t="s">
        <v>83</v>
      </c>
      <c r="E18" s="28" t="s">
        <v>84</v>
      </c>
      <c r="F18" s="28" t="s">
        <v>85</v>
      </c>
      <c r="G18" s="28" t="s">
        <v>184</v>
      </c>
      <c r="H18" s="28">
        <f t="shared" si="3"/>
        <v>9</v>
      </c>
      <c r="I18" s="28" t="s">
        <v>78</v>
      </c>
      <c r="J18" s="28">
        <v>22</v>
      </c>
      <c r="K18" s="25">
        <f t="shared" si="4"/>
        <v>0.73333333333333328</v>
      </c>
      <c r="L18" s="28" t="s">
        <v>79</v>
      </c>
    </row>
    <row r="19" spans="1:12" ht="30" x14ac:dyDescent="0.25">
      <c r="A19" s="8" t="str">
        <f t="shared" si="0"/>
        <v>физика</v>
      </c>
      <c r="B19" s="8">
        <f t="shared" si="1"/>
        <v>1</v>
      </c>
      <c r="C19" s="14">
        <f t="shared" si="2"/>
        <v>5</v>
      </c>
      <c r="D19" s="28" t="s">
        <v>86</v>
      </c>
      <c r="E19" s="28" t="s">
        <v>87</v>
      </c>
      <c r="F19" s="28" t="s">
        <v>60</v>
      </c>
      <c r="G19" s="28" t="s">
        <v>175</v>
      </c>
      <c r="H19" s="28">
        <f t="shared" si="3"/>
        <v>9</v>
      </c>
      <c r="I19" s="28" t="s">
        <v>78</v>
      </c>
      <c r="J19" s="28">
        <v>21</v>
      </c>
      <c r="K19" s="25">
        <f t="shared" si="4"/>
        <v>0.7</v>
      </c>
      <c r="L19" s="28" t="s">
        <v>88</v>
      </c>
    </row>
    <row r="20" spans="1:12" ht="30" x14ac:dyDescent="0.25">
      <c r="A20" s="8" t="str">
        <f t="shared" si="0"/>
        <v>физика</v>
      </c>
      <c r="B20" s="8">
        <f t="shared" si="1"/>
        <v>1</v>
      </c>
      <c r="C20" s="14">
        <f t="shared" si="2"/>
        <v>6</v>
      </c>
      <c r="D20" s="28" t="s">
        <v>89</v>
      </c>
      <c r="E20" s="28" t="s">
        <v>90</v>
      </c>
      <c r="F20" s="28" t="s">
        <v>91</v>
      </c>
      <c r="G20" s="28" t="s">
        <v>185</v>
      </c>
      <c r="H20" s="28">
        <f t="shared" si="3"/>
        <v>9</v>
      </c>
      <c r="I20" s="28">
        <v>9</v>
      </c>
      <c r="J20" s="28">
        <v>18</v>
      </c>
      <c r="K20" s="25">
        <f t="shared" si="4"/>
        <v>0.6</v>
      </c>
      <c r="L20" s="28" t="s">
        <v>88</v>
      </c>
    </row>
    <row r="21" spans="1:12" ht="30" x14ac:dyDescent="0.25">
      <c r="A21" s="8" t="str">
        <f t="shared" si="0"/>
        <v>физика</v>
      </c>
      <c r="B21" s="8">
        <f t="shared" si="1"/>
        <v>1</v>
      </c>
      <c r="C21" s="14">
        <f t="shared" si="2"/>
        <v>7</v>
      </c>
      <c r="D21" s="28" t="s">
        <v>92</v>
      </c>
      <c r="E21" s="28" t="s">
        <v>93</v>
      </c>
      <c r="F21" s="28" t="s">
        <v>94</v>
      </c>
      <c r="G21" s="28" t="s">
        <v>172</v>
      </c>
      <c r="H21" s="28">
        <f t="shared" si="3"/>
        <v>9</v>
      </c>
      <c r="I21" s="28" t="s">
        <v>78</v>
      </c>
      <c r="J21" s="28">
        <v>15</v>
      </c>
      <c r="K21" s="25">
        <f t="shared" si="4"/>
        <v>0.5</v>
      </c>
      <c r="L21" s="28" t="s">
        <v>88</v>
      </c>
    </row>
    <row r="22" spans="1:12" ht="30" x14ac:dyDescent="0.25">
      <c r="A22" s="8" t="str">
        <f t="shared" si="0"/>
        <v>физика</v>
      </c>
      <c r="B22" s="8">
        <f t="shared" si="1"/>
        <v>1</v>
      </c>
      <c r="C22" s="14">
        <f t="shared" si="2"/>
        <v>8</v>
      </c>
      <c r="D22" s="28" t="s">
        <v>95</v>
      </c>
      <c r="E22" s="28" t="s">
        <v>96</v>
      </c>
      <c r="F22" s="28" t="s">
        <v>71</v>
      </c>
      <c r="G22" s="28" t="s">
        <v>168</v>
      </c>
      <c r="H22" s="28">
        <f t="shared" si="3"/>
        <v>9</v>
      </c>
      <c r="I22" s="28" t="s">
        <v>73</v>
      </c>
      <c r="J22" s="28">
        <v>13</v>
      </c>
      <c r="K22" s="25">
        <f t="shared" si="4"/>
        <v>0.43333333333333335</v>
      </c>
      <c r="L22" s="28" t="s">
        <v>88</v>
      </c>
    </row>
    <row r="23" spans="1:12" ht="30" x14ac:dyDescent="0.25">
      <c r="A23" s="8" t="str">
        <f t="shared" si="0"/>
        <v>физика</v>
      </c>
      <c r="B23" s="8">
        <f t="shared" si="1"/>
        <v>1</v>
      </c>
      <c r="C23" s="14">
        <f t="shared" si="2"/>
        <v>9</v>
      </c>
      <c r="D23" s="28" t="s">
        <v>97</v>
      </c>
      <c r="E23" s="28" t="s">
        <v>98</v>
      </c>
      <c r="F23" s="28" t="s">
        <v>99</v>
      </c>
      <c r="G23" s="28" t="s">
        <v>186</v>
      </c>
      <c r="H23" s="28">
        <f t="shared" si="3"/>
        <v>9</v>
      </c>
      <c r="I23" s="28" t="s">
        <v>78</v>
      </c>
      <c r="J23" s="28">
        <v>12</v>
      </c>
      <c r="K23" s="25">
        <f t="shared" si="4"/>
        <v>0.4</v>
      </c>
      <c r="L23" s="28" t="s">
        <v>88</v>
      </c>
    </row>
    <row r="24" spans="1:12" ht="30" x14ac:dyDescent="0.25">
      <c r="A24" s="8" t="str">
        <f t="shared" si="0"/>
        <v>физика</v>
      </c>
      <c r="B24" s="8">
        <f t="shared" si="1"/>
        <v>1</v>
      </c>
      <c r="C24" s="14">
        <f t="shared" si="2"/>
        <v>10</v>
      </c>
      <c r="D24" s="28" t="s">
        <v>100</v>
      </c>
      <c r="E24" s="28" t="s">
        <v>101</v>
      </c>
      <c r="F24" s="28" t="s">
        <v>188</v>
      </c>
      <c r="G24" s="28" t="s">
        <v>187</v>
      </c>
      <c r="H24" s="28">
        <f t="shared" si="3"/>
        <v>9</v>
      </c>
      <c r="I24" s="28" t="s">
        <v>78</v>
      </c>
      <c r="J24" s="28">
        <v>11</v>
      </c>
      <c r="K24" s="25">
        <f t="shared" si="4"/>
        <v>0.36666666666666664</v>
      </c>
      <c r="L24" s="28" t="s">
        <v>88</v>
      </c>
    </row>
    <row r="25" spans="1:12" ht="30" x14ac:dyDescent="0.25">
      <c r="A25" s="8" t="str">
        <f t="shared" si="0"/>
        <v>физика</v>
      </c>
      <c r="B25" s="8">
        <f t="shared" si="1"/>
        <v>1</v>
      </c>
      <c r="C25" s="14">
        <f t="shared" si="2"/>
        <v>11</v>
      </c>
      <c r="D25" s="28" t="s">
        <v>102</v>
      </c>
      <c r="E25" s="28" t="s">
        <v>103</v>
      </c>
      <c r="F25" s="28" t="s">
        <v>104</v>
      </c>
      <c r="G25" s="28" t="s">
        <v>167</v>
      </c>
      <c r="H25" s="28">
        <f t="shared" si="3"/>
        <v>9</v>
      </c>
      <c r="I25" s="28" t="s">
        <v>105</v>
      </c>
      <c r="J25" s="28">
        <v>8</v>
      </c>
      <c r="K25" s="25">
        <f t="shared" si="4"/>
        <v>0.26666666666666666</v>
      </c>
      <c r="L25" s="28" t="s">
        <v>88</v>
      </c>
    </row>
    <row r="26" spans="1:12" ht="30" x14ac:dyDescent="0.25">
      <c r="A26" s="8" t="str">
        <f t="shared" si="0"/>
        <v>физика</v>
      </c>
      <c r="B26" s="8">
        <f t="shared" si="1"/>
        <v>1</v>
      </c>
      <c r="C26" s="14">
        <f t="shared" si="2"/>
        <v>12</v>
      </c>
      <c r="D26" s="28" t="s">
        <v>106</v>
      </c>
      <c r="E26" s="28" t="s">
        <v>107</v>
      </c>
      <c r="F26" s="28" t="s">
        <v>108</v>
      </c>
      <c r="G26" s="28" t="s">
        <v>172</v>
      </c>
      <c r="H26" s="28">
        <f t="shared" si="3"/>
        <v>9</v>
      </c>
      <c r="I26" s="28" t="s">
        <v>73</v>
      </c>
      <c r="J26" s="28">
        <v>6</v>
      </c>
      <c r="K26" s="25">
        <f t="shared" si="4"/>
        <v>0.2</v>
      </c>
      <c r="L26" s="28" t="s">
        <v>88</v>
      </c>
    </row>
    <row r="27" spans="1:12" ht="30" x14ac:dyDescent="0.25">
      <c r="A27" s="8" t="str">
        <f t="shared" si="0"/>
        <v>физика</v>
      </c>
      <c r="B27" s="8">
        <f t="shared" si="1"/>
        <v>1</v>
      </c>
      <c r="C27" s="14">
        <f t="shared" si="2"/>
        <v>13</v>
      </c>
      <c r="D27" s="28" t="s">
        <v>109</v>
      </c>
      <c r="E27" s="28" t="s">
        <v>110</v>
      </c>
      <c r="F27" s="28" t="s">
        <v>111</v>
      </c>
      <c r="G27" s="28" t="s">
        <v>189</v>
      </c>
      <c r="H27" s="28">
        <f t="shared" si="3"/>
        <v>9</v>
      </c>
      <c r="I27" s="28" t="s">
        <v>73</v>
      </c>
      <c r="J27" s="28">
        <v>5</v>
      </c>
      <c r="K27" s="25">
        <f t="shared" si="4"/>
        <v>0.16666666666666666</v>
      </c>
      <c r="L27" s="28" t="s">
        <v>88</v>
      </c>
    </row>
    <row r="28" spans="1:12" ht="30" x14ac:dyDescent="0.25">
      <c r="A28" s="8" t="str">
        <f t="shared" si="0"/>
        <v>физика</v>
      </c>
      <c r="B28" s="8">
        <f t="shared" si="1"/>
        <v>1</v>
      </c>
      <c r="C28" s="14">
        <f t="shared" si="2"/>
        <v>14</v>
      </c>
      <c r="D28" s="28" t="s">
        <v>112</v>
      </c>
      <c r="E28" s="28" t="s">
        <v>113</v>
      </c>
      <c r="F28" s="28" t="s">
        <v>114</v>
      </c>
      <c r="G28" s="28" t="s">
        <v>190</v>
      </c>
      <c r="H28" s="28">
        <f t="shared" si="3"/>
        <v>9</v>
      </c>
      <c r="I28" s="28" t="s">
        <v>73</v>
      </c>
      <c r="J28" s="28">
        <v>5</v>
      </c>
      <c r="K28" s="25">
        <f t="shared" si="4"/>
        <v>0.16666666666666666</v>
      </c>
      <c r="L28" s="28" t="s">
        <v>88</v>
      </c>
    </row>
    <row r="29" spans="1:12" ht="30" x14ac:dyDescent="0.25">
      <c r="A29" s="8" t="str">
        <f t="shared" si="0"/>
        <v>физика</v>
      </c>
      <c r="B29" s="8">
        <f t="shared" si="1"/>
        <v>1</v>
      </c>
      <c r="C29" s="14">
        <f t="shared" si="2"/>
        <v>15</v>
      </c>
      <c r="D29" s="28" t="s">
        <v>115</v>
      </c>
      <c r="E29" s="28" t="s">
        <v>116</v>
      </c>
      <c r="F29" s="28" t="s">
        <v>117</v>
      </c>
      <c r="G29" s="28" t="s">
        <v>185</v>
      </c>
      <c r="H29" s="28">
        <f t="shared" si="3"/>
        <v>9</v>
      </c>
      <c r="I29" s="28" t="s">
        <v>73</v>
      </c>
      <c r="J29" s="28">
        <v>3</v>
      </c>
      <c r="K29" s="25">
        <f t="shared" si="4"/>
        <v>0.1</v>
      </c>
      <c r="L29" s="28" t="s">
        <v>88</v>
      </c>
    </row>
    <row r="33" spans="4:12" ht="15.75" x14ac:dyDescent="0.25">
      <c r="D33" s="2"/>
      <c r="E33" s="2"/>
      <c r="F33" s="15"/>
      <c r="G33" s="15"/>
      <c r="H33" s="15"/>
      <c r="I33" s="7"/>
      <c r="J33" s="5"/>
      <c r="K33" s="5"/>
      <c r="L33" s="10"/>
    </row>
    <row r="34" spans="4:12" ht="15.75" x14ac:dyDescent="0.25">
      <c r="D34" s="9" t="s">
        <v>10</v>
      </c>
      <c r="F34" s="6"/>
      <c r="G34" s="12" t="s">
        <v>236</v>
      </c>
      <c r="H34" s="12"/>
      <c r="I34" s="13"/>
      <c r="J34" s="12"/>
      <c r="K34" s="24"/>
      <c r="L34" s="11"/>
    </row>
    <row r="35" spans="4:12" x14ac:dyDescent="0.25">
      <c r="D35" s="5"/>
      <c r="E35" s="5"/>
      <c r="F35" s="23" t="s">
        <v>12</v>
      </c>
      <c r="G35" s="31" t="s">
        <v>9</v>
      </c>
      <c r="H35" s="31"/>
      <c r="I35" s="31"/>
      <c r="J35" s="31"/>
      <c r="K35" s="17"/>
      <c r="L35" s="5"/>
    </row>
    <row r="36" spans="4:12" ht="15.75" x14ac:dyDescent="0.25">
      <c r="D36" s="9" t="s">
        <v>11</v>
      </c>
      <c r="F36" s="6"/>
      <c r="G36" s="12" t="s">
        <v>237</v>
      </c>
      <c r="H36" s="12"/>
      <c r="I36" s="13"/>
      <c r="J36" s="12"/>
      <c r="K36" s="24"/>
      <c r="L36" s="11"/>
    </row>
    <row r="37" spans="4:12" x14ac:dyDescent="0.25">
      <c r="F37" s="23" t="s">
        <v>12</v>
      </c>
      <c r="G37" s="31" t="s">
        <v>9</v>
      </c>
      <c r="H37" s="31"/>
      <c r="I37" s="31"/>
      <c r="J37" s="31"/>
      <c r="K37" s="17"/>
    </row>
    <row r="38" spans="4:12" x14ac:dyDescent="0.25">
      <c r="F38" s="17"/>
      <c r="G38" s="17"/>
      <c r="H38" s="17"/>
      <c r="I38" s="17"/>
      <c r="J38" s="17"/>
      <c r="K38" s="17"/>
    </row>
    <row r="64" ht="22.5" customHeight="1" x14ac:dyDescent="0.25"/>
  </sheetData>
  <autoFilter ref="A14:L14" xr:uid="{00000000-0009-0000-0000-000003000000}"/>
  <mergeCells count="12">
    <mergeCell ref="G37:J37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35:J35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300-000000000000}">
          <x14:formula1>
            <xm:f>Правила!$C$9:$C$11</xm:f>
          </x14:formula1>
          <xm:sqref>L15:L29</xm:sqref>
        </x14:dataValidation>
        <x14:dataValidation type="list" allowBlank="1" showInputMessage="1" showErrorMessage="1" xr:uid="{00000000-0002-0000-0300-000001000000}">
          <x14:formula1>
            <xm:f>Правила!$B$8:$B$49</xm:f>
          </x14:formula1>
          <xm:sqref>A3</xm:sqref>
        </x14:dataValidation>
        <x14:dataValidation type="list" allowBlank="1" showInputMessage="1" showErrorMessage="1" xr:uid="{00000000-0002-0000-0300-000002000000}">
          <x14:formula1>
            <xm:f>Правила!$A$9:$A$16</xm:f>
          </x14:formula1>
          <xm:sqref>I7:L7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0.59999389629810485"/>
  </sheetPr>
  <dimension ref="A1:Z79"/>
  <sheetViews>
    <sheetView tabSelected="1" view="pageBreakPreview" zoomScale="70" zoomScaleNormal="40" zoomScaleSheetLayoutView="70" workbookViewId="0">
      <selection activeCell="G51" sqref="G51"/>
    </sheetView>
  </sheetViews>
  <sheetFormatPr defaultRowHeight="15" x14ac:dyDescent="0.25"/>
  <cols>
    <col min="1" max="1" width="9.5703125" bestFit="1" customWidth="1"/>
    <col min="2" max="2" width="9.140625" customWidth="1"/>
    <col min="3" max="3" width="4.42578125" bestFit="1" customWidth="1"/>
    <col min="4" max="4" width="35.140625" customWidth="1"/>
    <col min="5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32" t="s">
        <v>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30"/>
      <c r="E2" s="4"/>
      <c r="F2" s="4"/>
      <c r="G2" s="4"/>
      <c r="H2" s="21"/>
      <c r="I2" s="4"/>
      <c r="J2" s="4"/>
      <c r="K2" s="20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33">
        <v>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13</v>
      </c>
      <c r="E5" s="9"/>
      <c r="F5" s="9"/>
      <c r="G5" s="9"/>
      <c r="H5" s="22"/>
      <c r="I5" s="34" t="s">
        <v>28</v>
      </c>
      <c r="J5" s="34"/>
      <c r="K5" s="34"/>
      <c r="L5" s="34"/>
    </row>
    <row r="6" spans="1:26" x14ac:dyDescent="0.25">
      <c r="D6" s="5"/>
      <c r="E6" s="5"/>
      <c r="F6" s="5"/>
      <c r="G6" s="5"/>
      <c r="H6" s="5"/>
      <c r="I6" s="35" t="s">
        <v>6</v>
      </c>
      <c r="J6" s="35"/>
      <c r="K6" s="35"/>
      <c r="L6" s="35"/>
    </row>
    <row r="7" spans="1:26" ht="15.75" x14ac:dyDescent="0.25">
      <c r="D7" s="5"/>
      <c r="E7" s="5"/>
      <c r="F7" s="5"/>
      <c r="G7" s="18"/>
      <c r="H7" s="18"/>
      <c r="I7" s="34">
        <v>10</v>
      </c>
      <c r="J7" s="34"/>
      <c r="K7" s="34"/>
      <c r="L7" s="34"/>
    </row>
    <row r="8" spans="1:26" x14ac:dyDescent="0.25">
      <c r="D8" s="5"/>
      <c r="E8" s="5"/>
      <c r="F8" s="5"/>
      <c r="G8" s="5"/>
      <c r="H8" s="5"/>
      <c r="I8" s="35" t="s">
        <v>7</v>
      </c>
      <c r="J8" s="35"/>
      <c r="K8" s="35"/>
      <c r="L8" s="35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36" t="s">
        <v>8</v>
      </c>
      <c r="E11" s="36"/>
      <c r="F11" s="37">
        <v>45566</v>
      </c>
      <c r="G11" s="37"/>
      <c r="H11" s="26"/>
      <c r="I11" s="7"/>
      <c r="J11" s="5"/>
      <c r="K11" s="5"/>
      <c r="L11" s="5"/>
    </row>
    <row r="12" spans="1:26" ht="15.75" x14ac:dyDescent="0.25">
      <c r="D12" s="36" t="s">
        <v>14</v>
      </c>
      <c r="E12" s="36"/>
      <c r="F12" s="38">
        <v>30</v>
      </c>
      <c r="G12" s="38"/>
      <c r="H12" s="27"/>
      <c r="J12" s="19"/>
      <c r="K12" s="19"/>
      <c r="L12" s="19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15</v>
      </c>
      <c r="B14" s="8" t="s">
        <v>23</v>
      </c>
      <c r="C14" s="8" t="s">
        <v>16</v>
      </c>
      <c r="D14" s="8" t="s">
        <v>27</v>
      </c>
      <c r="E14" s="8" t="s">
        <v>1</v>
      </c>
      <c r="F14" s="8" t="s">
        <v>2</v>
      </c>
      <c r="G14" s="8" t="s">
        <v>3</v>
      </c>
      <c r="H14" s="8" t="s">
        <v>20</v>
      </c>
      <c r="I14" s="8" t="s">
        <v>18</v>
      </c>
      <c r="J14" s="8" t="s">
        <v>0</v>
      </c>
      <c r="K14" s="8" t="s">
        <v>17</v>
      </c>
      <c r="L14" s="8" t="s">
        <v>4</v>
      </c>
    </row>
    <row r="15" spans="1:26" x14ac:dyDescent="0.25">
      <c r="A15" s="39" t="str">
        <f t="shared" ref="A15:A44" si="0">$I$5</f>
        <v>физика</v>
      </c>
      <c r="B15" s="39">
        <f t="shared" ref="B15:B44" si="1">$A$3</f>
        <v>1</v>
      </c>
      <c r="C15" s="40">
        <f t="shared" ref="C15:C44" si="2">ROW(B15)-14</f>
        <v>1</v>
      </c>
      <c r="D15" s="43" t="s">
        <v>29</v>
      </c>
      <c r="E15" s="41" t="s">
        <v>69</v>
      </c>
      <c r="F15" s="41" t="s">
        <v>69</v>
      </c>
      <c r="G15" s="41" t="s">
        <v>69</v>
      </c>
      <c r="H15" s="41">
        <f t="shared" ref="H15:H44" si="3">$I$7</f>
        <v>10</v>
      </c>
      <c r="I15" s="44" t="s">
        <v>65</v>
      </c>
      <c r="J15" s="43">
        <v>20</v>
      </c>
      <c r="K15" s="42">
        <f t="shared" ref="K15:K44" si="4">J15/$F$12</f>
        <v>0.66666666666666663</v>
      </c>
      <c r="L15" s="41" t="s">
        <v>24</v>
      </c>
    </row>
    <row r="16" spans="1:26" x14ac:dyDescent="0.25">
      <c r="A16" s="39" t="str">
        <f t="shared" si="0"/>
        <v>физика</v>
      </c>
      <c r="B16" s="39">
        <f t="shared" si="1"/>
        <v>1</v>
      </c>
      <c r="C16" s="40">
        <f t="shared" si="2"/>
        <v>2</v>
      </c>
      <c r="D16" s="43" t="s">
        <v>30</v>
      </c>
      <c r="E16" s="41" t="s">
        <v>59</v>
      </c>
      <c r="F16" s="41" t="s">
        <v>60</v>
      </c>
      <c r="G16" s="41" t="s">
        <v>61</v>
      </c>
      <c r="H16" s="41">
        <f t="shared" si="3"/>
        <v>10</v>
      </c>
      <c r="I16" s="44" t="s">
        <v>65</v>
      </c>
      <c r="J16" s="43">
        <v>20</v>
      </c>
      <c r="K16" s="42">
        <f t="shared" si="4"/>
        <v>0.66666666666666663</v>
      </c>
      <c r="L16" s="41" t="s">
        <v>24</v>
      </c>
    </row>
    <row r="17" spans="1:12" x14ac:dyDescent="0.25">
      <c r="A17" s="39" t="str">
        <f t="shared" si="0"/>
        <v>физика</v>
      </c>
      <c r="B17" s="39">
        <f t="shared" si="1"/>
        <v>1</v>
      </c>
      <c r="C17" s="40">
        <f t="shared" si="2"/>
        <v>3</v>
      </c>
      <c r="D17" s="43" t="s">
        <v>31</v>
      </c>
      <c r="E17" s="41" t="s">
        <v>62</v>
      </c>
      <c r="F17" s="41" t="s">
        <v>63</v>
      </c>
      <c r="G17" s="41" t="s">
        <v>64</v>
      </c>
      <c r="H17" s="41">
        <f t="shared" si="3"/>
        <v>10</v>
      </c>
      <c r="I17" s="44" t="s">
        <v>65</v>
      </c>
      <c r="J17" s="43">
        <v>19</v>
      </c>
      <c r="K17" s="42">
        <f t="shared" si="4"/>
        <v>0.6333333333333333</v>
      </c>
      <c r="L17" s="41" t="s">
        <v>25</v>
      </c>
    </row>
    <row r="18" spans="1:12" x14ac:dyDescent="0.25">
      <c r="A18" s="39" t="str">
        <f t="shared" si="0"/>
        <v>физика</v>
      </c>
      <c r="B18" s="39">
        <f t="shared" si="1"/>
        <v>1</v>
      </c>
      <c r="C18" s="40">
        <f t="shared" si="2"/>
        <v>4</v>
      </c>
      <c r="D18" s="43" t="s">
        <v>32</v>
      </c>
      <c r="E18" s="41" t="s">
        <v>66</v>
      </c>
      <c r="F18" s="41" t="s">
        <v>67</v>
      </c>
      <c r="G18" s="41" t="s">
        <v>68</v>
      </c>
      <c r="H18" s="41">
        <f t="shared" si="3"/>
        <v>10</v>
      </c>
      <c r="I18" s="44" t="s">
        <v>65</v>
      </c>
      <c r="J18" s="43">
        <v>19</v>
      </c>
      <c r="K18" s="42">
        <f t="shared" si="4"/>
        <v>0.6333333333333333</v>
      </c>
      <c r="L18" s="41" t="s">
        <v>25</v>
      </c>
    </row>
    <row r="19" spans="1:12" x14ac:dyDescent="0.25">
      <c r="A19" s="39" t="str">
        <f t="shared" si="0"/>
        <v>физика</v>
      </c>
      <c r="B19" s="39">
        <f t="shared" si="1"/>
        <v>1</v>
      </c>
      <c r="C19" s="40">
        <f t="shared" si="2"/>
        <v>5</v>
      </c>
      <c r="D19" s="43" t="s">
        <v>33</v>
      </c>
      <c r="E19" s="41" t="s">
        <v>235</v>
      </c>
      <c r="F19" s="41" t="s">
        <v>203</v>
      </c>
      <c r="G19" s="41" t="s">
        <v>167</v>
      </c>
      <c r="H19" s="41">
        <f t="shared" si="3"/>
        <v>10</v>
      </c>
      <c r="I19" s="44" t="s">
        <v>65</v>
      </c>
      <c r="J19" s="43">
        <v>18</v>
      </c>
      <c r="K19" s="42">
        <f t="shared" si="4"/>
        <v>0.6</v>
      </c>
      <c r="L19" s="41" t="s">
        <v>25</v>
      </c>
    </row>
    <row r="20" spans="1:12" x14ac:dyDescent="0.25">
      <c r="A20" s="39" t="str">
        <f t="shared" si="0"/>
        <v>физика</v>
      </c>
      <c r="B20" s="39">
        <f t="shared" si="1"/>
        <v>1</v>
      </c>
      <c r="C20" s="40">
        <f t="shared" si="2"/>
        <v>6</v>
      </c>
      <c r="D20" s="43" t="s">
        <v>34</v>
      </c>
      <c r="E20" s="41" t="s">
        <v>234</v>
      </c>
      <c r="F20" s="41" t="s">
        <v>147</v>
      </c>
      <c r="G20" s="41" t="s">
        <v>172</v>
      </c>
      <c r="H20" s="41">
        <f t="shared" si="3"/>
        <v>10</v>
      </c>
      <c r="I20" s="44" t="s">
        <v>65</v>
      </c>
      <c r="J20" s="43">
        <v>17</v>
      </c>
      <c r="K20" s="42">
        <f t="shared" si="4"/>
        <v>0.56666666666666665</v>
      </c>
      <c r="L20" s="41" t="s">
        <v>25</v>
      </c>
    </row>
    <row r="21" spans="1:12" x14ac:dyDescent="0.25">
      <c r="A21" s="39" t="str">
        <f t="shared" si="0"/>
        <v>физика</v>
      </c>
      <c r="B21" s="39">
        <f t="shared" si="1"/>
        <v>1</v>
      </c>
      <c r="C21" s="40">
        <f t="shared" si="2"/>
        <v>7</v>
      </c>
      <c r="D21" s="43" t="s">
        <v>35</v>
      </c>
      <c r="E21" s="41" t="s">
        <v>232</v>
      </c>
      <c r="F21" s="41" t="s">
        <v>77</v>
      </c>
      <c r="G21" s="41" t="s">
        <v>233</v>
      </c>
      <c r="H21" s="41">
        <f t="shared" si="3"/>
        <v>10</v>
      </c>
      <c r="I21" s="44" t="s">
        <v>65</v>
      </c>
      <c r="J21" s="43">
        <v>17</v>
      </c>
      <c r="K21" s="42">
        <f t="shared" si="4"/>
        <v>0.56666666666666665</v>
      </c>
      <c r="L21" s="41" t="s">
        <v>25</v>
      </c>
    </row>
    <row r="22" spans="1:12" x14ac:dyDescent="0.25">
      <c r="A22" s="39" t="str">
        <f t="shared" si="0"/>
        <v>физика</v>
      </c>
      <c r="B22" s="39">
        <f t="shared" si="1"/>
        <v>1</v>
      </c>
      <c r="C22" s="40">
        <f t="shared" si="2"/>
        <v>8</v>
      </c>
      <c r="D22" s="43" t="s">
        <v>36</v>
      </c>
      <c r="E22" s="41" t="s">
        <v>231</v>
      </c>
      <c r="F22" s="41" t="s">
        <v>170</v>
      </c>
      <c r="G22" s="41" t="s">
        <v>172</v>
      </c>
      <c r="H22" s="41">
        <f t="shared" si="3"/>
        <v>10</v>
      </c>
      <c r="I22" s="44" t="s">
        <v>65</v>
      </c>
      <c r="J22" s="43">
        <v>17</v>
      </c>
      <c r="K22" s="42">
        <f t="shared" si="4"/>
        <v>0.56666666666666665</v>
      </c>
      <c r="L22" s="41" t="s">
        <v>25</v>
      </c>
    </row>
    <row r="23" spans="1:12" x14ac:dyDescent="0.25">
      <c r="A23" s="39" t="str">
        <f t="shared" si="0"/>
        <v>физика</v>
      </c>
      <c r="B23" s="39">
        <f t="shared" si="1"/>
        <v>1</v>
      </c>
      <c r="C23" s="40">
        <f t="shared" si="2"/>
        <v>9</v>
      </c>
      <c r="D23" s="43" t="s">
        <v>37</v>
      </c>
      <c r="E23" s="41" t="s">
        <v>217</v>
      </c>
      <c r="F23" s="41" t="s">
        <v>140</v>
      </c>
      <c r="G23" s="41" t="s">
        <v>174</v>
      </c>
      <c r="H23" s="41">
        <f t="shared" si="3"/>
        <v>10</v>
      </c>
      <c r="I23" s="44" t="s">
        <v>65</v>
      </c>
      <c r="J23" s="43">
        <v>16</v>
      </c>
      <c r="K23" s="42">
        <f t="shared" si="4"/>
        <v>0.53333333333333333</v>
      </c>
      <c r="L23" s="41" t="s">
        <v>25</v>
      </c>
    </row>
    <row r="24" spans="1:12" x14ac:dyDescent="0.25">
      <c r="A24" s="39" t="str">
        <f t="shared" si="0"/>
        <v>физика</v>
      </c>
      <c r="B24" s="39">
        <f t="shared" si="1"/>
        <v>1</v>
      </c>
      <c r="C24" s="40">
        <f t="shared" si="2"/>
        <v>10</v>
      </c>
      <c r="D24" s="43" t="s">
        <v>38</v>
      </c>
      <c r="E24" s="41" t="s">
        <v>230</v>
      </c>
      <c r="F24" s="41" t="s">
        <v>147</v>
      </c>
      <c r="G24" s="41" t="s">
        <v>175</v>
      </c>
      <c r="H24" s="41">
        <f t="shared" si="3"/>
        <v>10</v>
      </c>
      <c r="I24" s="44" t="s">
        <v>65</v>
      </c>
      <c r="J24" s="43">
        <v>14</v>
      </c>
      <c r="K24" s="42">
        <f t="shared" si="4"/>
        <v>0.46666666666666667</v>
      </c>
      <c r="L24" s="41" t="s">
        <v>26</v>
      </c>
    </row>
    <row r="25" spans="1:12" x14ac:dyDescent="0.25">
      <c r="A25" s="39" t="str">
        <f t="shared" si="0"/>
        <v>физика</v>
      </c>
      <c r="B25" s="39">
        <f t="shared" si="1"/>
        <v>1</v>
      </c>
      <c r="C25" s="40">
        <f t="shared" si="2"/>
        <v>11</v>
      </c>
      <c r="D25" s="43" t="s">
        <v>39</v>
      </c>
      <c r="E25" s="41" t="s">
        <v>207</v>
      </c>
      <c r="F25" s="41" t="s">
        <v>147</v>
      </c>
      <c r="G25" s="41" t="s">
        <v>175</v>
      </c>
      <c r="H25" s="41">
        <f t="shared" si="3"/>
        <v>10</v>
      </c>
      <c r="I25" s="44" t="s">
        <v>65</v>
      </c>
      <c r="J25" s="43">
        <v>13</v>
      </c>
      <c r="K25" s="42">
        <f t="shared" si="4"/>
        <v>0.43333333333333335</v>
      </c>
      <c r="L25" s="41" t="s">
        <v>26</v>
      </c>
    </row>
    <row r="26" spans="1:12" x14ac:dyDescent="0.25">
      <c r="A26" s="39" t="str">
        <f t="shared" si="0"/>
        <v>физика</v>
      </c>
      <c r="B26" s="39">
        <f t="shared" si="1"/>
        <v>1</v>
      </c>
      <c r="C26" s="40">
        <f t="shared" si="2"/>
        <v>12</v>
      </c>
      <c r="D26" s="43" t="s">
        <v>40</v>
      </c>
      <c r="E26" s="41" t="s">
        <v>229</v>
      </c>
      <c r="F26" s="41" t="s">
        <v>188</v>
      </c>
      <c r="G26" s="41" t="s">
        <v>196</v>
      </c>
      <c r="H26" s="41">
        <f t="shared" si="3"/>
        <v>10</v>
      </c>
      <c r="I26" s="44" t="s">
        <v>65</v>
      </c>
      <c r="J26" s="43">
        <v>12</v>
      </c>
      <c r="K26" s="42">
        <f t="shared" si="4"/>
        <v>0.4</v>
      </c>
      <c r="L26" s="41" t="s">
        <v>26</v>
      </c>
    </row>
    <row r="27" spans="1:12" x14ac:dyDescent="0.25">
      <c r="A27" s="39" t="str">
        <f t="shared" si="0"/>
        <v>физика</v>
      </c>
      <c r="B27" s="39">
        <f t="shared" si="1"/>
        <v>1</v>
      </c>
      <c r="C27" s="40">
        <f t="shared" si="2"/>
        <v>13</v>
      </c>
      <c r="D27" s="43" t="s">
        <v>41</v>
      </c>
      <c r="E27" s="41" t="s">
        <v>227</v>
      </c>
      <c r="F27" s="41" t="s">
        <v>160</v>
      </c>
      <c r="G27" s="41" t="s">
        <v>228</v>
      </c>
      <c r="H27" s="41">
        <f t="shared" si="3"/>
        <v>10</v>
      </c>
      <c r="I27" s="44" t="s">
        <v>65</v>
      </c>
      <c r="J27" s="43">
        <v>12</v>
      </c>
      <c r="K27" s="42">
        <f t="shared" si="4"/>
        <v>0.4</v>
      </c>
      <c r="L27" s="41" t="s">
        <v>26</v>
      </c>
    </row>
    <row r="28" spans="1:12" x14ac:dyDescent="0.25">
      <c r="A28" s="39" t="str">
        <f t="shared" si="0"/>
        <v>физика</v>
      </c>
      <c r="B28" s="39">
        <f t="shared" si="1"/>
        <v>1</v>
      </c>
      <c r="C28" s="40">
        <f t="shared" si="2"/>
        <v>14</v>
      </c>
      <c r="D28" s="43" t="s">
        <v>42</v>
      </c>
      <c r="E28" s="41" t="s">
        <v>139</v>
      </c>
      <c r="F28" s="41" t="s">
        <v>225</v>
      </c>
      <c r="G28" s="41" t="s">
        <v>226</v>
      </c>
      <c r="H28" s="41">
        <f t="shared" si="3"/>
        <v>10</v>
      </c>
      <c r="I28" s="44" t="s">
        <v>65</v>
      </c>
      <c r="J28" s="43">
        <v>12</v>
      </c>
      <c r="K28" s="42">
        <f t="shared" si="4"/>
        <v>0.4</v>
      </c>
      <c r="L28" s="41" t="s">
        <v>26</v>
      </c>
    </row>
    <row r="29" spans="1:12" x14ac:dyDescent="0.25">
      <c r="A29" s="39" t="str">
        <f t="shared" si="0"/>
        <v>физика</v>
      </c>
      <c r="B29" s="39">
        <f t="shared" si="1"/>
        <v>1</v>
      </c>
      <c r="C29" s="40">
        <f t="shared" si="2"/>
        <v>15</v>
      </c>
      <c r="D29" s="43" t="s">
        <v>43</v>
      </c>
      <c r="E29" s="41" t="s">
        <v>223</v>
      </c>
      <c r="F29" s="41" t="s">
        <v>67</v>
      </c>
      <c r="G29" s="41" t="s">
        <v>224</v>
      </c>
      <c r="H29" s="41">
        <f t="shared" si="3"/>
        <v>10</v>
      </c>
      <c r="I29" s="44" t="s">
        <v>65</v>
      </c>
      <c r="J29" s="43">
        <v>12</v>
      </c>
      <c r="K29" s="42">
        <f t="shared" si="4"/>
        <v>0.4</v>
      </c>
      <c r="L29" s="41" t="s">
        <v>26</v>
      </c>
    </row>
    <row r="30" spans="1:12" x14ac:dyDescent="0.25">
      <c r="A30" s="39" t="str">
        <f t="shared" si="0"/>
        <v>физика</v>
      </c>
      <c r="B30" s="39">
        <f t="shared" si="1"/>
        <v>1</v>
      </c>
      <c r="C30" s="40">
        <f t="shared" si="2"/>
        <v>16</v>
      </c>
      <c r="D30" s="43" t="s">
        <v>44</v>
      </c>
      <c r="E30" s="41" t="s">
        <v>221</v>
      </c>
      <c r="F30" s="41" t="s">
        <v>222</v>
      </c>
      <c r="G30" s="41" t="s">
        <v>199</v>
      </c>
      <c r="H30" s="41">
        <f t="shared" si="3"/>
        <v>10</v>
      </c>
      <c r="I30" s="44" t="s">
        <v>65</v>
      </c>
      <c r="J30" s="43">
        <v>12</v>
      </c>
      <c r="K30" s="42">
        <f t="shared" si="4"/>
        <v>0.4</v>
      </c>
      <c r="L30" s="41" t="s">
        <v>26</v>
      </c>
    </row>
    <row r="31" spans="1:12" x14ac:dyDescent="0.25">
      <c r="A31" s="39" t="str">
        <f t="shared" si="0"/>
        <v>физика</v>
      </c>
      <c r="B31" s="39">
        <f t="shared" si="1"/>
        <v>1</v>
      </c>
      <c r="C31" s="40">
        <f t="shared" si="2"/>
        <v>17</v>
      </c>
      <c r="D31" s="43" t="s">
        <v>45</v>
      </c>
      <c r="E31" s="41" t="s">
        <v>218</v>
      </c>
      <c r="F31" s="41" t="s">
        <v>219</v>
      </c>
      <c r="G31" s="41" t="s">
        <v>220</v>
      </c>
      <c r="H31" s="41">
        <f t="shared" si="3"/>
        <v>10</v>
      </c>
      <c r="I31" s="44" t="s">
        <v>65</v>
      </c>
      <c r="J31" s="43">
        <v>12</v>
      </c>
      <c r="K31" s="42">
        <f t="shared" si="4"/>
        <v>0.4</v>
      </c>
      <c r="L31" s="41" t="s">
        <v>26</v>
      </c>
    </row>
    <row r="32" spans="1:12" x14ac:dyDescent="0.25">
      <c r="A32" s="39" t="str">
        <f t="shared" si="0"/>
        <v>физика</v>
      </c>
      <c r="B32" s="39">
        <f t="shared" si="1"/>
        <v>1</v>
      </c>
      <c r="C32" s="40">
        <f t="shared" si="2"/>
        <v>18</v>
      </c>
      <c r="D32" s="43" t="s">
        <v>46</v>
      </c>
      <c r="E32" s="41" t="s">
        <v>217</v>
      </c>
      <c r="F32" s="41" t="s">
        <v>160</v>
      </c>
      <c r="G32" s="41" t="s">
        <v>173</v>
      </c>
      <c r="H32" s="41">
        <f t="shared" si="3"/>
        <v>10</v>
      </c>
      <c r="I32" s="44" t="s">
        <v>65</v>
      </c>
      <c r="J32" s="43">
        <v>12</v>
      </c>
      <c r="K32" s="42">
        <f t="shared" si="4"/>
        <v>0.4</v>
      </c>
      <c r="L32" s="41" t="s">
        <v>26</v>
      </c>
    </row>
    <row r="33" spans="1:12" x14ac:dyDescent="0.25">
      <c r="A33" s="39" t="str">
        <f t="shared" si="0"/>
        <v>физика</v>
      </c>
      <c r="B33" s="39">
        <f t="shared" si="1"/>
        <v>1</v>
      </c>
      <c r="C33" s="40">
        <f t="shared" si="2"/>
        <v>19</v>
      </c>
      <c r="D33" s="43" t="s">
        <v>47</v>
      </c>
      <c r="E33" s="41" t="s">
        <v>216</v>
      </c>
      <c r="F33" s="41" t="s">
        <v>147</v>
      </c>
      <c r="G33" s="41" t="s">
        <v>166</v>
      </c>
      <c r="H33" s="41">
        <f t="shared" si="3"/>
        <v>10</v>
      </c>
      <c r="I33" s="44" t="s">
        <v>65</v>
      </c>
      <c r="J33" s="43">
        <v>11</v>
      </c>
      <c r="K33" s="42">
        <f t="shared" si="4"/>
        <v>0.36666666666666664</v>
      </c>
      <c r="L33" s="41" t="s">
        <v>26</v>
      </c>
    </row>
    <row r="34" spans="1:12" x14ac:dyDescent="0.25">
      <c r="A34" s="39" t="str">
        <f t="shared" si="0"/>
        <v>физика</v>
      </c>
      <c r="B34" s="39">
        <f t="shared" si="1"/>
        <v>1</v>
      </c>
      <c r="C34" s="40">
        <f t="shared" si="2"/>
        <v>20</v>
      </c>
      <c r="D34" s="43" t="s">
        <v>48</v>
      </c>
      <c r="E34" s="41" t="s">
        <v>213</v>
      </c>
      <c r="F34" s="41" t="s">
        <v>214</v>
      </c>
      <c r="G34" s="41" t="s">
        <v>215</v>
      </c>
      <c r="H34" s="41">
        <f t="shared" si="3"/>
        <v>10</v>
      </c>
      <c r="I34" s="44" t="s">
        <v>65</v>
      </c>
      <c r="J34" s="43">
        <v>11</v>
      </c>
      <c r="K34" s="42">
        <f t="shared" si="4"/>
        <v>0.36666666666666664</v>
      </c>
      <c r="L34" s="41" t="s">
        <v>26</v>
      </c>
    </row>
    <row r="35" spans="1:12" x14ac:dyDescent="0.25">
      <c r="A35" s="39" t="str">
        <f t="shared" si="0"/>
        <v>физика</v>
      </c>
      <c r="B35" s="39">
        <f t="shared" si="1"/>
        <v>1</v>
      </c>
      <c r="C35" s="40">
        <f t="shared" si="2"/>
        <v>21</v>
      </c>
      <c r="D35" s="43" t="s">
        <v>49</v>
      </c>
      <c r="E35" s="41" t="s">
        <v>211</v>
      </c>
      <c r="F35" s="41" t="s">
        <v>212</v>
      </c>
      <c r="G35" s="41" t="s">
        <v>174</v>
      </c>
      <c r="H35" s="41">
        <f t="shared" si="3"/>
        <v>10</v>
      </c>
      <c r="I35" s="44" t="s">
        <v>65</v>
      </c>
      <c r="J35" s="43">
        <v>11</v>
      </c>
      <c r="K35" s="42">
        <f t="shared" si="4"/>
        <v>0.36666666666666664</v>
      </c>
      <c r="L35" s="41" t="s">
        <v>26</v>
      </c>
    </row>
    <row r="36" spans="1:12" x14ac:dyDescent="0.25">
      <c r="A36" s="39" t="str">
        <f t="shared" si="0"/>
        <v>физика</v>
      </c>
      <c r="B36" s="39">
        <f t="shared" si="1"/>
        <v>1</v>
      </c>
      <c r="C36" s="40">
        <f t="shared" si="2"/>
        <v>22</v>
      </c>
      <c r="D36" s="43" t="s">
        <v>50</v>
      </c>
      <c r="E36" s="41" t="s">
        <v>208</v>
      </c>
      <c r="F36" s="41" t="s">
        <v>209</v>
      </c>
      <c r="G36" s="41" t="s">
        <v>210</v>
      </c>
      <c r="H36" s="41">
        <f t="shared" si="3"/>
        <v>10</v>
      </c>
      <c r="I36" s="44" t="s">
        <v>65</v>
      </c>
      <c r="J36" s="43">
        <v>9</v>
      </c>
      <c r="K36" s="42">
        <f t="shared" si="4"/>
        <v>0.3</v>
      </c>
      <c r="L36" s="41" t="s">
        <v>26</v>
      </c>
    </row>
    <row r="37" spans="1:12" x14ac:dyDescent="0.25">
      <c r="A37" s="39" t="str">
        <f t="shared" si="0"/>
        <v>физика</v>
      </c>
      <c r="B37" s="39">
        <f t="shared" si="1"/>
        <v>1</v>
      </c>
      <c r="C37" s="40">
        <f t="shared" si="2"/>
        <v>23</v>
      </c>
      <c r="D37" s="43" t="s">
        <v>51</v>
      </c>
      <c r="E37" s="41" t="s">
        <v>207</v>
      </c>
      <c r="F37" s="41" t="s">
        <v>203</v>
      </c>
      <c r="G37" s="41" t="s">
        <v>175</v>
      </c>
      <c r="H37" s="41">
        <f t="shared" si="3"/>
        <v>10</v>
      </c>
      <c r="I37" s="44" t="s">
        <v>65</v>
      </c>
      <c r="J37" s="43">
        <v>9</v>
      </c>
      <c r="K37" s="42">
        <f t="shared" si="4"/>
        <v>0.3</v>
      </c>
      <c r="L37" s="41" t="s">
        <v>26</v>
      </c>
    </row>
    <row r="38" spans="1:12" x14ac:dyDescent="0.25">
      <c r="A38" s="39" t="str">
        <f t="shared" si="0"/>
        <v>физика</v>
      </c>
      <c r="B38" s="39">
        <f t="shared" si="1"/>
        <v>1</v>
      </c>
      <c r="C38" s="40">
        <f t="shared" si="2"/>
        <v>24</v>
      </c>
      <c r="D38" s="43" t="s">
        <v>52</v>
      </c>
      <c r="E38" s="41" t="s">
        <v>204</v>
      </c>
      <c r="F38" s="41" t="s">
        <v>205</v>
      </c>
      <c r="G38" s="41" t="s">
        <v>206</v>
      </c>
      <c r="H38" s="41">
        <f t="shared" si="3"/>
        <v>10</v>
      </c>
      <c r="I38" s="44" t="s">
        <v>65</v>
      </c>
      <c r="J38" s="43">
        <v>9</v>
      </c>
      <c r="K38" s="42">
        <f t="shared" si="4"/>
        <v>0.3</v>
      </c>
      <c r="L38" s="41" t="s">
        <v>26</v>
      </c>
    </row>
    <row r="39" spans="1:12" x14ac:dyDescent="0.25">
      <c r="A39" s="39" t="str">
        <f t="shared" si="0"/>
        <v>физика</v>
      </c>
      <c r="B39" s="39">
        <f t="shared" si="1"/>
        <v>1</v>
      </c>
      <c r="C39" s="40">
        <f t="shared" si="2"/>
        <v>25</v>
      </c>
      <c r="D39" s="43" t="s">
        <v>53</v>
      </c>
      <c r="E39" s="41" t="s">
        <v>202</v>
      </c>
      <c r="F39" s="41" t="s">
        <v>203</v>
      </c>
      <c r="G39" s="41" t="s">
        <v>185</v>
      </c>
      <c r="H39" s="41">
        <f t="shared" si="3"/>
        <v>10</v>
      </c>
      <c r="I39" s="44" t="s">
        <v>65</v>
      </c>
      <c r="J39" s="43">
        <v>8</v>
      </c>
      <c r="K39" s="42">
        <f t="shared" si="4"/>
        <v>0.26666666666666666</v>
      </c>
      <c r="L39" s="41" t="s">
        <v>26</v>
      </c>
    </row>
    <row r="40" spans="1:12" x14ac:dyDescent="0.25">
      <c r="A40" s="39" t="str">
        <f t="shared" si="0"/>
        <v>физика</v>
      </c>
      <c r="B40" s="39">
        <f t="shared" si="1"/>
        <v>1</v>
      </c>
      <c r="C40" s="40">
        <f t="shared" si="2"/>
        <v>26</v>
      </c>
      <c r="D40" s="43" t="s">
        <v>54</v>
      </c>
      <c r="E40" s="41" t="s">
        <v>200</v>
      </c>
      <c r="F40" s="41" t="s">
        <v>201</v>
      </c>
      <c r="G40" s="41" t="s">
        <v>175</v>
      </c>
      <c r="H40" s="41">
        <f t="shared" si="3"/>
        <v>10</v>
      </c>
      <c r="I40" s="44" t="s">
        <v>65</v>
      </c>
      <c r="J40" s="43">
        <v>7</v>
      </c>
      <c r="K40" s="42">
        <f t="shared" si="4"/>
        <v>0.23333333333333334</v>
      </c>
      <c r="L40" s="41" t="s">
        <v>26</v>
      </c>
    </row>
    <row r="41" spans="1:12" x14ac:dyDescent="0.25">
      <c r="A41" s="39" t="str">
        <f t="shared" si="0"/>
        <v>физика</v>
      </c>
      <c r="B41" s="39">
        <f t="shared" si="1"/>
        <v>1</v>
      </c>
      <c r="C41" s="40">
        <f t="shared" si="2"/>
        <v>27</v>
      </c>
      <c r="D41" s="43" t="s">
        <v>55</v>
      </c>
      <c r="E41" s="45" t="s">
        <v>197</v>
      </c>
      <c r="F41" s="41" t="s">
        <v>198</v>
      </c>
      <c r="G41" s="41" t="s">
        <v>199</v>
      </c>
      <c r="H41" s="41">
        <f t="shared" si="3"/>
        <v>10</v>
      </c>
      <c r="I41" s="44" t="s">
        <v>65</v>
      </c>
      <c r="J41" s="43">
        <v>7</v>
      </c>
      <c r="K41" s="42">
        <f t="shared" si="4"/>
        <v>0.23333333333333334</v>
      </c>
      <c r="L41" s="41" t="s">
        <v>26</v>
      </c>
    </row>
    <row r="42" spans="1:12" x14ac:dyDescent="0.25">
      <c r="A42" s="39" t="str">
        <f t="shared" si="0"/>
        <v>физика</v>
      </c>
      <c r="B42" s="39">
        <f t="shared" si="1"/>
        <v>1</v>
      </c>
      <c r="C42" s="40">
        <f t="shared" si="2"/>
        <v>28</v>
      </c>
      <c r="D42" s="43" t="s">
        <v>56</v>
      </c>
      <c r="E42" s="45" t="s">
        <v>194</v>
      </c>
      <c r="F42" s="41" t="s">
        <v>195</v>
      </c>
      <c r="G42" s="41" t="s">
        <v>196</v>
      </c>
      <c r="H42" s="41">
        <f t="shared" si="3"/>
        <v>10</v>
      </c>
      <c r="I42" s="44" t="s">
        <v>65</v>
      </c>
      <c r="J42" s="43">
        <v>4</v>
      </c>
      <c r="K42" s="42">
        <f t="shared" si="4"/>
        <v>0.13333333333333333</v>
      </c>
      <c r="L42" s="41" t="s">
        <v>26</v>
      </c>
    </row>
    <row r="43" spans="1:12" x14ac:dyDescent="0.25">
      <c r="A43" s="39" t="str">
        <f t="shared" si="0"/>
        <v>физика</v>
      </c>
      <c r="B43" s="39">
        <f t="shared" si="1"/>
        <v>1</v>
      </c>
      <c r="C43" s="40">
        <f t="shared" si="2"/>
        <v>29</v>
      </c>
      <c r="D43" s="43" t="s">
        <v>57</v>
      </c>
      <c r="E43" s="41" t="s">
        <v>193</v>
      </c>
      <c r="F43" s="41" t="s">
        <v>99</v>
      </c>
      <c r="G43" s="41" t="s">
        <v>173</v>
      </c>
      <c r="H43" s="41">
        <f t="shared" si="3"/>
        <v>10</v>
      </c>
      <c r="I43" s="44" t="s">
        <v>65</v>
      </c>
      <c r="J43" s="43">
        <v>4</v>
      </c>
      <c r="K43" s="42">
        <f t="shared" si="4"/>
        <v>0.13333333333333333</v>
      </c>
      <c r="L43" s="41" t="s">
        <v>26</v>
      </c>
    </row>
    <row r="44" spans="1:12" x14ac:dyDescent="0.25">
      <c r="A44" s="39" t="str">
        <f t="shared" si="0"/>
        <v>физика</v>
      </c>
      <c r="B44" s="39">
        <f t="shared" si="1"/>
        <v>1</v>
      </c>
      <c r="C44" s="40">
        <f t="shared" si="2"/>
        <v>30</v>
      </c>
      <c r="D44" s="43" t="s">
        <v>58</v>
      </c>
      <c r="E44" s="41" t="s">
        <v>191</v>
      </c>
      <c r="F44" s="41" t="s">
        <v>192</v>
      </c>
      <c r="G44" s="41" t="s">
        <v>174</v>
      </c>
      <c r="H44" s="41">
        <f t="shared" si="3"/>
        <v>10</v>
      </c>
      <c r="I44" s="44" t="s">
        <v>65</v>
      </c>
      <c r="J44" s="43">
        <v>1</v>
      </c>
      <c r="K44" s="42">
        <f t="shared" si="4"/>
        <v>3.3333333333333333E-2</v>
      </c>
      <c r="L44" s="41" t="s">
        <v>26</v>
      </c>
    </row>
    <row r="48" spans="1:12" ht="15.75" x14ac:dyDescent="0.25">
      <c r="D48" s="2"/>
      <c r="E48" s="2"/>
      <c r="F48" s="15"/>
      <c r="G48" s="15"/>
      <c r="H48" s="15"/>
      <c r="I48" s="7"/>
      <c r="J48" s="5"/>
      <c r="K48" s="5"/>
      <c r="L48" s="10"/>
    </row>
    <row r="49" spans="4:12" ht="15.75" x14ac:dyDescent="0.25">
      <c r="D49" s="9" t="s">
        <v>10</v>
      </c>
      <c r="F49" s="6"/>
      <c r="G49" s="12" t="s">
        <v>236</v>
      </c>
      <c r="H49" s="12"/>
      <c r="I49" s="13"/>
      <c r="J49" s="12"/>
      <c r="K49" s="24"/>
      <c r="L49" s="11"/>
    </row>
    <row r="50" spans="4:12" x14ac:dyDescent="0.25">
      <c r="D50" s="5"/>
      <c r="E50" s="5"/>
      <c r="F50" s="16" t="s">
        <v>12</v>
      </c>
      <c r="G50" s="31" t="s">
        <v>9</v>
      </c>
      <c r="H50" s="31"/>
      <c r="I50" s="31"/>
      <c r="J50" s="31"/>
      <c r="K50" s="17"/>
      <c r="L50" s="5"/>
    </row>
    <row r="51" spans="4:12" ht="15.75" x14ac:dyDescent="0.25">
      <c r="D51" s="9" t="s">
        <v>11</v>
      </c>
      <c r="F51" s="6"/>
      <c r="G51" s="12" t="s">
        <v>237</v>
      </c>
      <c r="H51" s="12"/>
      <c r="I51" s="13"/>
      <c r="J51" s="12"/>
      <c r="K51" s="24"/>
      <c r="L51" s="11"/>
    </row>
    <row r="52" spans="4:12" x14ac:dyDescent="0.25">
      <c r="F52" s="16" t="s">
        <v>12</v>
      </c>
      <c r="G52" s="31" t="s">
        <v>9</v>
      </c>
      <c r="H52" s="31"/>
      <c r="I52" s="31"/>
      <c r="J52" s="31"/>
      <c r="K52" s="17"/>
    </row>
    <row r="53" spans="4:12" x14ac:dyDescent="0.25">
      <c r="F53" s="17"/>
      <c r="G53" s="17"/>
      <c r="H53" s="17"/>
      <c r="I53" s="17"/>
      <c r="J53" s="17"/>
      <c r="K53" s="17"/>
    </row>
    <row r="79" ht="22.5" customHeight="1" x14ac:dyDescent="0.25"/>
  </sheetData>
  <autoFilter ref="A14:L14" xr:uid="{00000000-0009-0000-0000-000004000000}"/>
  <mergeCells count="12">
    <mergeCell ref="G50:J50"/>
    <mergeCell ref="G52:J52"/>
    <mergeCell ref="I8:L8"/>
    <mergeCell ref="D11:E11"/>
    <mergeCell ref="F11:G11"/>
    <mergeCell ref="D12:E12"/>
    <mergeCell ref="F12:G12"/>
    <mergeCell ref="A1:L1"/>
    <mergeCell ref="A3:L3"/>
    <mergeCell ref="I7:L7"/>
    <mergeCell ref="I5:L5"/>
    <mergeCell ref="I6:L6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400-000000000000}">
          <x14:formula1>
            <xm:f>Правила!$A$9:$A$16</xm:f>
          </x14:formula1>
          <xm:sqref>I7:L7</xm:sqref>
        </x14:dataValidation>
        <x14:dataValidation type="list" allowBlank="1" showInputMessage="1" showErrorMessage="1" xr:uid="{00000000-0002-0000-0400-000001000000}">
          <x14:formula1>
            <xm:f>Правила!$B$8:$B$49</xm:f>
          </x14:formula1>
          <xm:sqref>A3</xm:sqref>
        </x14:dataValidation>
        <x14:dataValidation type="list" allowBlank="1" showInputMessage="1" showErrorMessage="1" xr:uid="{00000000-0002-0000-0400-000002000000}">
          <x14:formula1>
            <xm:f>Правила!$C$9:$C$11</xm:f>
          </x14:formula1>
          <xm:sqref>L15:L44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0.59999389629810485"/>
  </sheetPr>
  <dimension ref="A1:Z67"/>
  <sheetViews>
    <sheetView view="pageBreakPreview" topLeftCell="A21" zoomScale="70" zoomScaleNormal="40" zoomScaleSheetLayoutView="70" workbookViewId="0">
      <selection activeCell="G39" sqref="G39"/>
    </sheetView>
  </sheetViews>
  <sheetFormatPr defaultRowHeight="15" x14ac:dyDescent="0.25"/>
  <cols>
    <col min="1" max="1" width="9.5703125" bestFit="1" customWidth="1"/>
    <col min="2" max="2" width="9.140625" customWidth="1"/>
    <col min="3" max="3" width="4.28515625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32" t="s">
        <v>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30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33">
        <v>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13</v>
      </c>
      <c r="E5" s="9"/>
      <c r="F5" s="9"/>
      <c r="G5" s="9"/>
      <c r="H5" s="22"/>
      <c r="I5" s="34" t="s">
        <v>28</v>
      </c>
      <c r="J5" s="34"/>
      <c r="K5" s="34"/>
      <c r="L5" s="34"/>
    </row>
    <row r="6" spans="1:26" x14ac:dyDescent="0.25">
      <c r="D6" s="5"/>
      <c r="E6" s="5"/>
      <c r="F6" s="5"/>
      <c r="G6" s="5"/>
      <c r="H6" s="5"/>
      <c r="I6" s="35" t="s">
        <v>6</v>
      </c>
      <c r="J6" s="35"/>
      <c r="K6" s="35"/>
      <c r="L6" s="35"/>
    </row>
    <row r="7" spans="1:26" ht="15.75" x14ac:dyDescent="0.25">
      <c r="D7" s="5"/>
      <c r="E7" s="5"/>
      <c r="F7" s="5"/>
      <c r="G7" s="18"/>
      <c r="H7" s="18"/>
      <c r="I7" s="34">
        <v>11</v>
      </c>
      <c r="J7" s="34"/>
      <c r="K7" s="34"/>
      <c r="L7" s="34"/>
    </row>
    <row r="8" spans="1:26" x14ac:dyDescent="0.25">
      <c r="D8" s="5"/>
      <c r="E8" s="5"/>
      <c r="F8" s="5"/>
      <c r="G8" s="5"/>
      <c r="H8" s="5"/>
      <c r="I8" s="35" t="s">
        <v>7</v>
      </c>
      <c r="J8" s="35"/>
      <c r="K8" s="35"/>
      <c r="L8" s="35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36" t="s">
        <v>8</v>
      </c>
      <c r="E11" s="36"/>
      <c r="F11" s="37">
        <v>45566</v>
      </c>
      <c r="G11" s="37"/>
      <c r="H11" s="26"/>
      <c r="I11" s="7"/>
      <c r="J11" s="5"/>
      <c r="K11" s="5"/>
      <c r="L11" s="5"/>
    </row>
    <row r="12" spans="1:26" ht="15.75" x14ac:dyDescent="0.25">
      <c r="D12" s="36" t="s">
        <v>14</v>
      </c>
      <c r="E12" s="36"/>
      <c r="F12" s="38">
        <v>30</v>
      </c>
      <c r="G12" s="38"/>
      <c r="H12" s="27"/>
      <c r="J12" s="19"/>
      <c r="K12" s="19"/>
      <c r="L12" s="19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15</v>
      </c>
      <c r="B14" s="8" t="s">
        <v>23</v>
      </c>
      <c r="C14" s="8" t="s">
        <v>16</v>
      </c>
      <c r="D14" s="8" t="s">
        <v>27</v>
      </c>
      <c r="E14" s="8" t="s">
        <v>1</v>
      </c>
      <c r="F14" s="8" t="s">
        <v>2</v>
      </c>
      <c r="G14" s="8" t="s">
        <v>3</v>
      </c>
      <c r="H14" s="8" t="s">
        <v>20</v>
      </c>
      <c r="I14" s="8" t="s">
        <v>18</v>
      </c>
      <c r="J14" s="8" t="s">
        <v>0</v>
      </c>
      <c r="K14" s="8" t="s">
        <v>17</v>
      </c>
      <c r="L14" s="8" t="s">
        <v>4</v>
      </c>
    </row>
    <row r="15" spans="1:26" ht="30" x14ac:dyDescent="0.25">
      <c r="A15" s="8" t="str">
        <f t="shared" ref="A15:A33" si="0">$I$5</f>
        <v>физика</v>
      </c>
      <c r="B15" s="8">
        <f t="shared" ref="B15:B33" si="1">$A$3</f>
        <v>1</v>
      </c>
      <c r="C15" s="8">
        <v>1</v>
      </c>
      <c r="D15" s="28" t="s">
        <v>118</v>
      </c>
      <c r="E15" s="28" t="s">
        <v>119</v>
      </c>
      <c r="F15" s="28" t="s">
        <v>60</v>
      </c>
      <c r="G15" s="28" t="s">
        <v>166</v>
      </c>
      <c r="H15" s="28">
        <f t="shared" ref="H15:H33" si="2">$I$7</f>
        <v>11</v>
      </c>
      <c r="I15" s="29" t="s">
        <v>120</v>
      </c>
      <c r="J15" s="28">
        <v>14</v>
      </c>
      <c r="K15" s="25">
        <f t="shared" ref="K15:K33" si="3">J15/$F$12</f>
        <v>0.46666666666666667</v>
      </c>
      <c r="L15" s="28" t="s">
        <v>88</v>
      </c>
    </row>
    <row r="16" spans="1:26" ht="30" x14ac:dyDescent="0.25">
      <c r="A16" s="8" t="str">
        <f t="shared" si="0"/>
        <v>физика</v>
      </c>
      <c r="B16" s="8">
        <f t="shared" si="1"/>
        <v>1</v>
      </c>
      <c r="C16" s="8">
        <v>2</v>
      </c>
      <c r="D16" s="28" t="s">
        <v>121</v>
      </c>
      <c r="E16" s="28" t="s">
        <v>122</v>
      </c>
      <c r="F16" s="28" t="s">
        <v>60</v>
      </c>
      <c r="G16" s="28" t="s">
        <v>167</v>
      </c>
      <c r="H16" s="28">
        <f t="shared" si="2"/>
        <v>11</v>
      </c>
      <c r="I16" s="28" t="s">
        <v>120</v>
      </c>
      <c r="J16" s="28">
        <v>13</v>
      </c>
      <c r="K16" s="25">
        <f t="shared" si="3"/>
        <v>0.43333333333333335</v>
      </c>
      <c r="L16" s="28" t="s">
        <v>88</v>
      </c>
    </row>
    <row r="17" spans="1:12" ht="30" x14ac:dyDescent="0.25">
      <c r="A17" s="8" t="str">
        <f t="shared" si="0"/>
        <v>физика</v>
      </c>
      <c r="B17" s="8">
        <f t="shared" si="1"/>
        <v>1</v>
      </c>
      <c r="C17" s="8">
        <v>3</v>
      </c>
      <c r="D17" s="28" t="s">
        <v>123</v>
      </c>
      <c r="E17" s="28" t="s">
        <v>124</v>
      </c>
      <c r="F17" s="28" t="s">
        <v>125</v>
      </c>
      <c r="G17" s="28" t="s">
        <v>68</v>
      </c>
      <c r="H17" s="28">
        <f t="shared" si="2"/>
        <v>11</v>
      </c>
      <c r="I17" s="28" t="s">
        <v>120</v>
      </c>
      <c r="J17" s="28">
        <v>11</v>
      </c>
      <c r="K17" s="25">
        <f t="shared" si="3"/>
        <v>0.36666666666666664</v>
      </c>
      <c r="L17" s="28" t="s">
        <v>88</v>
      </c>
    </row>
    <row r="18" spans="1:12" ht="30" x14ac:dyDescent="0.25">
      <c r="A18" s="8" t="str">
        <f t="shared" si="0"/>
        <v>физика</v>
      </c>
      <c r="B18" s="8">
        <f t="shared" si="1"/>
        <v>1</v>
      </c>
      <c r="C18" s="8">
        <v>4</v>
      </c>
      <c r="D18" s="28" t="s">
        <v>126</v>
      </c>
      <c r="E18" s="28" t="s">
        <v>127</v>
      </c>
      <c r="F18" s="28" t="s">
        <v>128</v>
      </c>
      <c r="G18" s="28" t="s">
        <v>168</v>
      </c>
      <c r="H18" s="28">
        <f t="shared" si="2"/>
        <v>11</v>
      </c>
      <c r="I18" s="28" t="s">
        <v>120</v>
      </c>
      <c r="J18" s="28">
        <v>10</v>
      </c>
      <c r="K18" s="25">
        <f t="shared" si="3"/>
        <v>0.33333333333333331</v>
      </c>
      <c r="L18" s="28" t="s">
        <v>88</v>
      </c>
    </row>
    <row r="19" spans="1:12" ht="30" x14ac:dyDescent="0.25">
      <c r="A19" s="8" t="str">
        <f t="shared" si="0"/>
        <v>физика</v>
      </c>
      <c r="B19" s="8">
        <f t="shared" si="1"/>
        <v>1</v>
      </c>
      <c r="C19" s="8">
        <v>5</v>
      </c>
      <c r="D19" s="28" t="s">
        <v>129</v>
      </c>
      <c r="E19" s="28" t="s">
        <v>169</v>
      </c>
      <c r="F19" s="28" t="s">
        <v>170</v>
      </c>
      <c r="G19" s="28" t="s">
        <v>171</v>
      </c>
      <c r="H19" s="28">
        <f t="shared" si="2"/>
        <v>11</v>
      </c>
      <c r="I19" s="28" t="s">
        <v>120</v>
      </c>
      <c r="J19" s="28">
        <v>9</v>
      </c>
      <c r="K19" s="25">
        <f t="shared" si="3"/>
        <v>0.3</v>
      </c>
      <c r="L19" s="28" t="s">
        <v>88</v>
      </c>
    </row>
    <row r="20" spans="1:12" ht="30" x14ac:dyDescent="0.25">
      <c r="A20" s="8" t="str">
        <f t="shared" si="0"/>
        <v>физика</v>
      </c>
      <c r="B20" s="8">
        <f t="shared" si="1"/>
        <v>1</v>
      </c>
      <c r="C20" s="8">
        <v>6</v>
      </c>
      <c r="D20" s="28" t="s">
        <v>130</v>
      </c>
      <c r="E20" s="28" t="s">
        <v>131</v>
      </c>
      <c r="F20" s="28" t="s">
        <v>132</v>
      </c>
      <c r="G20" s="28" t="s">
        <v>172</v>
      </c>
      <c r="H20" s="28">
        <f t="shared" si="2"/>
        <v>11</v>
      </c>
      <c r="I20" s="28" t="s">
        <v>120</v>
      </c>
      <c r="J20" s="28">
        <v>8</v>
      </c>
      <c r="K20" s="25">
        <f t="shared" si="3"/>
        <v>0.26666666666666666</v>
      </c>
      <c r="L20" s="28" t="s">
        <v>88</v>
      </c>
    </row>
    <row r="21" spans="1:12" ht="30" x14ac:dyDescent="0.25">
      <c r="A21" s="8" t="str">
        <f t="shared" si="0"/>
        <v>физика</v>
      </c>
      <c r="B21" s="8">
        <f t="shared" si="1"/>
        <v>1</v>
      </c>
      <c r="C21" s="8">
        <v>7</v>
      </c>
      <c r="D21" s="28" t="s">
        <v>135</v>
      </c>
      <c r="E21" s="28" t="s">
        <v>133</v>
      </c>
      <c r="F21" s="28" t="s">
        <v>134</v>
      </c>
      <c r="G21" s="28" t="s">
        <v>173</v>
      </c>
      <c r="H21" s="28">
        <f t="shared" si="2"/>
        <v>11</v>
      </c>
      <c r="I21" s="28" t="s">
        <v>120</v>
      </c>
      <c r="J21" s="28">
        <v>8</v>
      </c>
      <c r="K21" s="25">
        <f t="shared" si="3"/>
        <v>0.26666666666666666</v>
      </c>
      <c r="L21" s="28" t="s">
        <v>88</v>
      </c>
    </row>
    <row r="22" spans="1:12" ht="30" x14ac:dyDescent="0.25">
      <c r="A22" s="8" t="str">
        <f t="shared" si="0"/>
        <v>физика</v>
      </c>
      <c r="B22" s="8">
        <f t="shared" si="1"/>
        <v>1</v>
      </c>
      <c r="C22" s="8">
        <v>8</v>
      </c>
      <c r="D22" s="28" t="s">
        <v>136</v>
      </c>
      <c r="E22" s="28" t="s">
        <v>137</v>
      </c>
      <c r="F22" s="28" t="s">
        <v>147</v>
      </c>
      <c r="G22" s="28" t="s">
        <v>174</v>
      </c>
      <c r="H22" s="28">
        <f t="shared" si="2"/>
        <v>11</v>
      </c>
      <c r="I22" s="28" t="s">
        <v>120</v>
      </c>
      <c r="J22" s="28">
        <v>7</v>
      </c>
      <c r="K22" s="25">
        <f t="shared" si="3"/>
        <v>0.23333333333333334</v>
      </c>
      <c r="L22" s="28" t="s">
        <v>88</v>
      </c>
    </row>
    <row r="23" spans="1:12" ht="30" x14ac:dyDescent="0.25">
      <c r="A23" s="8" t="str">
        <f t="shared" si="0"/>
        <v>физика</v>
      </c>
      <c r="B23" s="8">
        <f t="shared" si="1"/>
        <v>1</v>
      </c>
      <c r="C23" s="8">
        <v>9</v>
      </c>
      <c r="D23" s="28" t="s">
        <v>138</v>
      </c>
      <c r="E23" s="28" t="s">
        <v>139</v>
      </c>
      <c r="F23" s="28" t="s">
        <v>140</v>
      </c>
      <c r="G23" s="28" t="s">
        <v>175</v>
      </c>
      <c r="H23" s="28">
        <f t="shared" si="2"/>
        <v>11</v>
      </c>
      <c r="I23" s="28" t="s">
        <v>120</v>
      </c>
      <c r="J23" s="28">
        <v>7</v>
      </c>
      <c r="K23" s="25">
        <f t="shared" si="3"/>
        <v>0.23333333333333334</v>
      </c>
      <c r="L23" s="28" t="s">
        <v>88</v>
      </c>
    </row>
    <row r="24" spans="1:12" ht="30" x14ac:dyDescent="0.25">
      <c r="A24" s="8" t="str">
        <f t="shared" si="0"/>
        <v>физика</v>
      </c>
      <c r="B24" s="8">
        <f t="shared" si="1"/>
        <v>1</v>
      </c>
      <c r="C24" s="8">
        <v>10</v>
      </c>
      <c r="D24" s="28" t="s">
        <v>141</v>
      </c>
      <c r="E24" s="28" t="s">
        <v>142</v>
      </c>
      <c r="F24" s="28" t="s">
        <v>77</v>
      </c>
      <c r="G24" s="28" t="s">
        <v>167</v>
      </c>
      <c r="H24" s="28">
        <f t="shared" si="2"/>
        <v>11</v>
      </c>
      <c r="I24" s="28" t="s">
        <v>120</v>
      </c>
      <c r="J24" s="28">
        <v>6</v>
      </c>
      <c r="K24" s="25">
        <f t="shared" si="3"/>
        <v>0.2</v>
      </c>
      <c r="L24" s="28" t="s">
        <v>88</v>
      </c>
    </row>
    <row r="25" spans="1:12" ht="30" x14ac:dyDescent="0.25">
      <c r="A25" s="8" t="str">
        <f t="shared" si="0"/>
        <v>физика</v>
      </c>
      <c r="B25" s="8">
        <f t="shared" si="1"/>
        <v>1</v>
      </c>
      <c r="C25" s="8">
        <v>11</v>
      </c>
      <c r="D25" s="28" t="s">
        <v>144</v>
      </c>
      <c r="E25" s="28" t="s">
        <v>143</v>
      </c>
      <c r="F25" s="28" t="s">
        <v>176</v>
      </c>
      <c r="G25" s="28" t="s">
        <v>167</v>
      </c>
      <c r="H25" s="28">
        <f t="shared" si="2"/>
        <v>11</v>
      </c>
      <c r="I25" s="28" t="s">
        <v>120</v>
      </c>
      <c r="J25" s="28">
        <v>6</v>
      </c>
      <c r="K25" s="25">
        <f t="shared" si="3"/>
        <v>0.2</v>
      </c>
      <c r="L25" s="28" t="s">
        <v>88</v>
      </c>
    </row>
    <row r="26" spans="1:12" ht="30" x14ac:dyDescent="0.25">
      <c r="A26" s="8" t="str">
        <f t="shared" si="0"/>
        <v>физика</v>
      </c>
      <c r="B26" s="8">
        <f t="shared" si="1"/>
        <v>1</v>
      </c>
      <c r="C26" s="8">
        <v>12</v>
      </c>
      <c r="D26" s="28" t="s">
        <v>145</v>
      </c>
      <c r="E26" s="28" t="s">
        <v>146</v>
      </c>
      <c r="F26" s="28" t="s">
        <v>147</v>
      </c>
      <c r="G26" s="28" t="s">
        <v>167</v>
      </c>
      <c r="H26" s="28">
        <f t="shared" si="2"/>
        <v>11</v>
      </c>
      <c r="I26" s="28" t="s">
        <v>120</v>
      </c>
      <c r="J26" s="28">
        <v>4</v>
      </c>
      <c r="K26" s="25">
        <f t="shared" si="3"/>
        <v>0.13333333333333333</v>
      </c>
      <c r="L26" s="28" t="s">
        <v>88</v>
      </c>
    </row>
    <row r="27" spans="1:12" ht="30" x14ac:dyDescent="0.25">
      <c r="A27" s="8" t="str">
        <f t="shared" si="0"/>
        <v>физика</v>
      </c>
      <c r="B27" s="8">
        <f t="shared" si="1"/>
        <v>1</v>
      </c>
      <c r="C27" s="8">
        <v>13</v>
      </c>
      <c r="D27" s="28" t="s">
        <v>148</v>
      </c>
      <c r="E27" s="28" t="s">
        <v>149</v>
      </c>
      <c r="F27" s="28" t="s">
        <v>94</v>
      </c>
      <c r="G27" s="28" t="s">
        <v>182</v>
      </c>
      <c r="H27" s="28">
        <f t="shared" si="2"/>
        <v>11</v>
      </c>
      <c r="I27" s="28" t="s">
        <v>120</v>
      </c>
      <c r="J27" s="28">
        <v>4</v>
      </c>
      <c r="K27" s="25">
        <f t="shared" si="3"/>
        <v>0.13333333333333333</v>
      </c>
      <c r="L27" s="28" t="s">
        <v>88</v>
      </c>
    </row>
    <row r="28" spans="1:12" ht="30" x14ac:dyDescent="0.25">
      <c r="A28" s="8" t="str">
        <f t="shared" si="0"/>
        <v>физика</v>
      </c>
      <c r="B28" s="8">
        <f t="shared" si="1"/>
        <v>1</v>
      </c>
      <c r="C28" s="8">
        <v>14</v>
      </c>
      <c r="D28" s="28" t="s">
        <v>150</v>
      </c>
      <c r="E28" s="28" t="s">
        <v>151</v>
      </c>
      <c r="F28" s="28" t="s">
        <v>152</v>
      </c>
      <c r="G28" s="28" t="s">
        <v>177</v>
      </c>
      <c r="H28" s="28">
        <f t="shared" si="2"/>
        <v>11</v>
      </c>
      <c r="I28" s="28" t="s">
        <v>120</v>
      </c>
      <c r="J28" s="28">
        <v>2</v>
      </c>
      <c r="K28" s="25">
        <f t="shared" si="3"/>
        <v>6.6666666666666666E-2</v>
      </c>
      <c r="L28" s="28" t="s">
        <v>88</v>
      </c>
    </row>
    <row r="29" spans="1:12" ht="30" x14ac:dyDescent="0.25">
      <c r="A29" s="8" t="str">
        <f t="shared" si="0"/>
        <v>физика</v>
      </c>
      <c r="B29" s="8">
        <f t="shared" si="1"/>
        <v>1</v>
      </c>
      <c r="C29" s="8">
        <v>15</v>
      </c>
      <c r="D29" s="28" t="s">
        <v>153</v>
      </c>
      <c r="E29" s="28" t="s">
        <v>154</v>
      </c>
      <c r="F29" s="28" t="s">
        <v>155</v>
      </c>
      <c r="G29" s="28" t="s">
        <v>178</v>
      </c>
      <c r="H29" s="28">
        <f t="shared" si="2"/>
        <v>11</v>
      </c>
      <c r="I29" s="28" t="s">
        <v>120</v>
      </c>
      <c r="J29" s="28">
        <v>2</v>
      </c>
      <c r="K29" s="25">
        <f t="shared" si="3"/>
        <v>6.6666666666666666E-2</v>
      </c>
      <c r="L29" s="28" t="s">
        <v>88</v>
      </c>
    </row>
    <row r="30" spans="1:12" ht="30" x14ac:dyDescent="0.25">
      <c r="A30" s="8" t="str">
        <f t="shared" si="0"/>
        <v>физика</v>
      </c>
      <c r="B30" s="8">
        <f t="shared" si="1"/>
        <v>1</v>
      </c>
      <c r="C30" s="8">
        <v>16</v>
      </c>
      <c r="D30" s="28" t="s">
        <v>156</v>
      </c>
      <c r="E30" s="28" t="s">
        <v>157</v>
      </c>
      <c r="F30" s="28" t="s">
        <v>179</v>
      </c>
      <c r="G30" s="28" t="s">
        <v>180</v>
      </c>
      <c r="H30" s="28">
        <f t="shared" si="2"/>
        <v>11</v>
      </c>
      <c r="I30" s="28" t="s">
        <v>120</v>
      </c>
      <c r="J30" s="28">
        <v>2</v>
      </c>
      <c r="K30" s="25">
        <f t="shared" si="3"/>
        <v>6.6666666666666666E-2</v>
      </c>
      <c r="L30" s="28" t="s">
        <v>88</v>
      </c>
    </row>
    <row r="31" spans="1:12" ht="30" x14ac:dyDescent="0.25">
      <c r="A31" s="8" t="str">
        <f t="shared" si="0"/>
        <v>физика</v>
      </c>
      <c r="B31" s="8">
        <f t="shared" si="1"/>
        <v>1</v>
      </c>
      <c r="C31" s="8">
        <v>17</v>
      </c>
      <c r="D31" s="28" t="s">
        <v>158</v>
      </c>
      <c r="E31" s="28" t="s">
        <v>159</v>
      </c>
      <c r="F31" s="28" t="s">
        <v>160</v>
      </c>
      <c r="G31" s="28" t="s">
        <v>181</v>
      </c>
      <c r="H31" s="28">
        <f t="shared" si="2"/>
        <v>11</v>
      </c>
      <c r="I31" s="28" t="s">
        <v>120</v>
      </c>
      <c r="J31" s="28">
        <v>2</v>
      </c>
      <c r="K31" s="25">
        <f t="shared" si="3"/>
        <v>6.6666666666666666E-2</v>
      </c>
      <c r="L31" s="28" t="s">
        <v>88</v>
      </c>
    </row>
    <row r="32" spans="1:12" ht="30" x14ac:dyDescent="0.25">
      <c r="A32" s="8" t="str">
        <f t="shared" si="0"/>
        <v>физика</v>
      </c>
      <c r="B32" s="8">
        <f t="shared" si="1"/>
        <v>1</v>
      </c>
      <c r="C32" s="8">
        <v>18</v>
      </c>
      <c r="D32" s="28" t="s">
        <v>161</v>
      </c>
      <c r="E32" s="28" t="s">
        <v>162</v>
      </c>
      <c r="F32" s="28" t="s">
        <v>163</v>
      </c>
      <c r="G32" s="28" t="s">
        <v>177</v>
      </c>
      <c r="H32" s="28">
        <f t="shared" si="2"/>
        <v>11</v>
      </c>
      <c r="I32" s="28" t="s">
        <v>120</v>
      </c>
      <c r="J32" s="28">
        <v>2</v>
      </c>
      <c r="K32" s="25">
        <f t="shared" si="3"/>
        <v>6.6666666666666666E-2</v>
      </c>
      <c r="L32" s="28" t="s">
        <v>88</v>
      </c>
    </row>
    <row r="33" spans="1:12" ht="30" x14ac:dyDescent="0.25">
      <c r="A33" s="8" t="str">
        <f t="shared" si="0"/>
        <v>физика</v>
      </c>
      <c r="B33" s="8">
        <f t="shared" si="1"/>
        <v>1</v>
      </c>
      <c r="C33" s="8">
        <v>19</v>
      </c>
      <c r="D33" s="28" t="s">
        <v>164</v>
      </c>
      <c r="E33" s="28" t="s">
        <v>165</v>
      </c>
      <c r="F33" s="28" t="s">
        <v>99</v>
      </c>
      <c r="G33" s="28" t="s">
        <v>181</v>
      </c>
      <c r="H33" s="28">
        <f t="shared" si="2"/>
        <v>11</v>
      </c>
      <c r="I33" s="28" t="s">
        <v>120</v>
      </c>
      <c r="J33" s="28">
        <v>2</v>
      </c>
      <c r="K33" s="25">
        <f t="shared" si="3"/>
        <v>6.6666666666666666E-2</v>
      </c>
      <c r="L33" s="28" t="s">
        <v>88</v>
      </c>
    </row>
    <row r="36" spans="1:12" ht="15.75" x14ac:dyDescent="0.25">
      <c r="D36" s="2"/>
      <c r="E36" s="2"/>
      <c r="F36" s="15"/>
      <c r="G36" s="15"/>
      <c r="H36" s="15"/>
      <c r="I36" s="7"/>
      <c r="J36" s="5"/>
      <c r="K36" s="5"/>
      <c r="L36" s="10"/>
    </row>
    <row r="37" spans="1:12" ht="15.75" x14ac:dyDescent="0.25">
      <c r="D37" s="9" t="s">
        <v>10</v>
      </c>
      <c r="F37" s="6"/>
      <c r="G37" s="12" t="s">
        <v>236</v>
      </c>
      <c r="H37" s="12"/>
      <c r="I37" s="13"/>
      <c r="J37" s="12"/>
      <c r="K37" s="24"/>
      <c r="L37" s="11"/>
    </row>
    <row r="38" spans="1:12" x14ac:dyDescent="0.25">
      <c r="D38" s="5"/>
      <c r="E38" s="5"/>
      <c r="F38" s="23" t="s">
        <v>12</v>
      </c>
      <c r="G38" s="31" t="s">
        <v>9</v>
      </c>
      <c r="H38" s="31"/>
      <c r="I38" s="31"/>
      <c r="J38" s="31"/>
      <c r="K38" s="17"/>
      <c r="L38" s="5"/>
    </row>
    <row r="39" spans="1:12" ht="15.75" x14ac:dyDescent="0.25">
      <c r="D39" s="9" t="s">
        <v>11</v>
      </c>
      <c r="F39" s="6"/>
      <c r="G39" s="12" t="s">
        <v>237</v>
      </c>
      <c r="H39" s="12"/>
      <c r="I39" s="13"/>
      <c r="J39" s="12"/>
      <c r="K39" s="24"/>
      <c r="L39" s="11"/>
    </row>
    <row r="40" spans="1:12" x14ac:dyDescent="0.25">
      <c r="F40" s="23" t="s">
        <v>12</v>
      </c>
      <c r="G40" s="31" t="s">
        <v>9</v>
      </c>
      <c r="H40" s="31"/>
      <c r="I40" s="31"/>
      <c r="J40" s="31"/>
      <c r="K40" s="17"/>
    </row>
    <row r="41" spans="1:12" x14ac:dyDescent="0.25">
      <c r="F41" s="17"/>
      <c r="G41" s="17"/>
      <c r="H41" s="17"/>
      <c r="I41" s="17"/>
      <c r="J41" s="17"/>
      <c r="K41" s="17"/>
    </row>
    <row r="67" ht="22.5" customHeight="1" x14ac:dyDescent="0.25"/>
  </sheetData>
  <autoFilter ref="A14:L14" xr:uid="{00000000-0009-0000-0000-000005000000}"/>
  <mergeCells count="12">
    <mergeCell ref="G40:J40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38:J38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500-000000000000}">
          <x14:formula1>
            <xm:f>Правила!$C$9:$C$11</xm:f>
          </x14:formula1>
          <xm:sqref>L15:L33</xm:sqref>
        </x14:dataValidation>
        <x14:dataValidation type="list" allowBlank="1" showInputMessage="1" showErrorMessage="1" xr:uid="{00000000-0002-0000-0500-000001000000}">
          <x14:formula1>
            <xm:f>Правила!$B$8:$B$49</xm:f>
          </x14:formula1>
          <xm:sqref>A3</xm:sqref>
        </x14:dataValidation>
        <x14:dataValidation type="list" allowBlank="1" showInputMessage="1" showErrorMessage="1" xr:uid="{00000000-0002-0000-0500-000002000000}">
          <x14:formula1>
            <xm:f>Правила!$A$9:$A$16</xm:f>
          </x14:formula1>
          <xm:sqref>I7:L7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Правила</vt:lpstr>
      <vt:lpstr>9</vt:lpstr>
      <vt:lpstr>10</vt:lpstr>
      <vt:lpstr>11</vt:lpstr>
      <vt:lpstr>'10'!Область_печати</vt:lpstr>
      <vt:lpstr>'11'!Область_печати</vt:lpstr>
      <vt:lpstr>'9'!Область_печати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Голубева Ирина Николаевна</dc:creator>
  <cp:lastModifiedBy>Горушкина Анна Валентиновна</cp:lastModifiedBy>
  <cp:lastPrinted>2024-02-20T10:11:38Z</cp:lastPrinted>
  <dcterms:created xsi:type="dcterms:W3CDTF">2023-09-08T05:39:27Z</dcterms:created>
  <dcterms:modified xsi:type="dcterms:W3CDTF">2024-11-13T08:07:25Z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