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2" documentId="13_ncr:1_{B092962A-949B-4925-80AB-869FAD3C0B83}" xr6:coauthVersionLast="36" xr6:coauthVersionMax="36" xr10:uidLastSave="{B9240456-E2CB-41A7-AFD3-1D212C593376}"/>
  <bookViews>
    <workbookView xWindow="480" yWindow="75" windowWidth="17235" windowHeight="7755" activeTab="1" xr2:uid="{00000000-000D-0000-FFFF-FFFF00000000}"/>
  </bookViews>
  <sheets>
    <sheet name="Правила" sheetId="13" r:id="rId1"/>
    <sheet name="8" sheetId="16" r:id="rId2"/>
    <sheet name="9" sheetId="15" r:id="rId3"/>
    <sheet name="10" sheetId="10" r:id="rId4"/>
  </sheets>
  <definedNames>
    <definedName name="_xlnm._FilterDatabase" localSheetId="3" hidden="1">'10'!$A$14:$L$14</definedName>
    <definedName name="_xlnm._FilterDatabase" localSheetId="1" hidden="1">'8'!$A$14:$L$14</definedName>
    <definedName name="_xlnm._FilterDatabase" localSheetId="2" hidden="1">'9'!$A$14:$L$14</definedName>
    <definedName name="_xlnm.Print_Area" localSheetId="3">'10'!$A$1:$L$22</definedName>
    <definedName name="_xlnm.Print_Area" localSheetId="1">'8'!$A$1:$L$28</definedName>
    <definedName name="_xlnm.Print_Area" localSheetId="2">'9'!$A$1:$L$27</definedName>
  </definedNames>
  <calcPr calcId="191029"/>
</workbook>
</file>

<file path=xl/calcChain.xml><?xml version="1.0" encoding="utf-8"?>
<calcChain xmlns="http://schemas.openxmlformats.org/spreadsheetml/2006/main">
  <c r="K19" i="16" l="1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B15" i="10" l="1"/>
  <c r="C15" i="10"/>
  <c r="H15" i="10"/>
  <c r="A15" i="10"/>
  <c r="K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<sst xmlns="http://schemas.openxmlformats.org/spreadsheetml/2006/main" count="139" uniqueCount="69">
  <si>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</si>
  <si>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</si>
  <si>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</si>
  <si>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</si>
  <si>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</si>
  <si>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</si>
  <si>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</si>
  <si>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</si>
  <si>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</si>
  <si>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</si>
  <si>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</si>
  <si>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</si>
  <si>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</si>
  <si>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</si>
  <si>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</si>
  <si>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</si>
  <si>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</si>
  <si>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</si>
  <si>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</si>
  <si>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</si>
  <si>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</si>
  <si>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</si>
  <si>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</si>
  <si>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</si>
  <si>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</si>
  <si>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</si>
  <si>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</si>
  <si>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</si>
  <si>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химия</t>
  </si>
  <si>
    <t>sch24810/edu350095/8/vq48g</t>
  </si>
  <si>
    <t>sch24810/edu350095/8/vr53g</t>
  </si>
  <si>
    <t>sch24810/edu350095/8/g8z7g</t>
  </si>
  <si>
    <t>sch24810/edu350095/8/v42wv</t>
  </si>
  <si>
    <t>sch24810/edu350095/8/v5zrg</t>
  </si>
  <si>
    <t>Дарья</t>
  </si>
  <si>
    <t>Александровна</t>
  </si>
  <si>
    <t>Бубнова</t>
  </si>
  <si>
    <t>Екатерина</t>
  </si>
  <si>
    <t>Петровна</t>
  </si>
  <si>
    <t xml:space="preserve">Чудинова </t>
  </si>
  <si>
    <t>Олеся</t>
  </si>
  <si>
    <t>Алексеевна</t>
  </si>
  <si>
    <t>Добрякова</t>
  </si>
  <si>
    <t>Богдан</t>
  </si>
  <si>
    <t>Ашотович</t>
  </si>
  <si>
    <t>Акопов</t>
  </si>
  <si>
    <t>Дмитрий</t>
  </si>
  <si>
    <t>Владимирович</t>
  </si>
  <si>
    <t>Нечаев</t>
  </si>
  <si>
    <t>Григорьева</t>
  </si>
  <si>
    <t>sch24910/edu350095/9/g9z37</t>
  </si>
  <si>
    <t>Артем</t>
  </si>
  <si>
    <t>Михайлович</t>
  </si>
  <si>
    <t>Егоров</t>
  </si>
  <si>
    <t>sch24910/edu350095/9/v3842</t>
  </si>
  <si>
    <t>sch24910/edu350095/9/g2z8q</t>
  </si>
  <si>
    <t>Михеева</t>
  </si>
  <si>
    <t>Ксения</t>
  </si>
  <si>
    <t>Олеговна</t>
  </si>
  <si>
    <t>sch24910/edu350095/9/v79z7</t>
  </si>
  <si>
    <t>Кафтайкина</t>
  </si>
  <si>
    <t xml:space="preserve">София </t>
  </si>
  <si>
    <t>Романовна</t>
  </si>
  <si>
    <t>sch241010/edu350095/10/7v4wg</t>
  </si>
  <si>
    <t>Наумова</t>
  </si>
  <si>
    <t>Сергеевна</t>
  </si>
  <si>
    <t>А.В. Горушкина</t>
  </si>
  <si>
    <t>Ю.В. Корзина</t>
  </si>
  <si>
    <t>Ю.В. Калиняк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</si>
</sst>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2" fillId="0" borderId="15" xfId="0" applyFont="1" applyBorder="1"/>
    <xf numFmtId="0" fontId="22" fillId="0" borderId="10" xfId="0" applyFont="1" applyBorder="1" applyAlignment="1">
      <alignment vertical="center" wrapText="1"/>
    </xf>
    <xf numFmtId="0" fontId="31" fillId="0" borderId="14" xfId="0" applyFont="1" applyBorder="1" applyAlignment="1"/>
    <xf numFmtId="0" fontId="32" fillId="0" borderId="15" xfId="0" applyFont="1" applyBorder="1" applyAlignment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32" fillId="0" borderId="10" xfId="0" applyFont="1" applyBorder="1"/>
    <xf numFmtId="0" fontId="31" fillId="0" borderId="10" xfId="0" applyFont="1" applyBorder="1"/>
    <xf numFmtId="0" fontId="0" fillId="0" borderId="1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54"/>
  <sheetViews>
    <sheetView tabSelected="1" view="pageBreakPreview" zoomScale="70" zoomScaleNormal="40" zoomScaleSheetLayoutView="70" workbookViewId="0">
      <selection activeCell="G26" sqref="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28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8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>
        <v>45582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50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19" si="0">$I$5</f>
        <v>химия</v>
      </c>
      <c r="B15" s="8">
        <f t="shared" ref="B15:B19" si="1">$A$3</f>
        <v>0</v>
      </c>
      <c r="C15" s="14">
        <f t="shared" ref="C15:C19" si="2">ROW(B15)-14</f>
        <v>1</v>
      </c>
      <c r="D15" s="43" t="s">
        <v>29</v>
      </c>
      <c r="E15" s="44" t="s">
        <v>36</v>
      </c>
      <c r="F15" s="28" t="s">
        <v>34</v>
      </c>
      <c r="G15" s="28" t="s">
        <v>35</v>
      </c>
      <c r="H15" s="28">
        <f t="shared" ref="H15:H19" si="3">$I$7</f>
        <v>8</v>
      </c>
      <c r="I15" s="45">
        <v>8</v>
      </c>
      <c r="J15" s="28">
        <v>23</v>
      </c>
      <c r="K15" s="25">
        <f t="shared" ref="K15:K19" si="4">J15/$F$12</f>
        <v>0.46</v>
      </c>
      <c r="L15" s="28" t="s">
        <v>26</v>
      </c>
    </row>
    <row r="16" spans="1:26" x14ac:dyDescent="0.25">
      <c r="A16" s="8" t="str">
        <f t="shared" si="0"/>
        <v>химия</v>
      </c>
      <c r="B16" s="8">
        <f t="shared" si="1"/>
        <v>0</v>
      </c>
      <c r="C16" s="14">
        <f t="shared" si="2"/>
        <v>2</v>
      </c>
      <c r="D16" s="43" t="s">
        <v>30</v>
      </c>
      <c r="E16" s="44" t="s">
        <v>39</v>
      </c>
      <c r="F16" s="28" t="s">
        <v>37</v>
      </c>
      <c r="G16" s="28" t="s">
        <v>38</v>
      </c>
      <c r="H16" s="28">
        <f t="shared" si="3"/>
        <v>8</v>
      </c>
      <c r="I16" s="28">
        <v>8</v>
      </c>
      <c r="J16" s="28">
        <v>20</v>
      </c>
      <c r="K16" s="25">
        <f t="shared" si="4"/>
        <v>0.4</v>
      </c>
      <c r="L16" s="28" t="s">
        <v>26</v>
      </c>
    </row>
    <row r="17" spans="1:12" x14ac:dyDescent="0.25">
      <c r="A17" s="8" t="str">
        <f t="shared" si="0"/>
        <v>химия</v>
      </c>
      <c r="B17" s="8">
        <f t="shared" si="1"/>
        <v>0</v>
      </c>
      <c r="C17" s="14">
        <f t="shared" si="2"/>
        <v>3</v>
      </c>
      <c r="D17" s="43" t="s">
        <v>31</v>
      </c>
      <c r="E17" s="44" t="s">
        <v>42</v>
      </c>
      <c r="F17" s="28" t="s">
        <v>40</v>
      </c>
      <c r="G17" s="28" t="s">
        <v>41</v>
      </c>
      <c r="H17" s="28">
        <f t="shared" si="3"/>
        <v>8</v>
      </c>
      <c r="I17" s="28">
        <v>8</v>
      </c>
      <c r="J17" s="28">
        <v>23</v>
      </c>
      <c r="K17" s="25">
        <f t="shared" si="4"/>
        <v>0.46</v>
      </c>
      <c r="L17" s="28" t="s">
        <v>26</v>
      </c>
    </row>
    <row r="18" spans="1:12" x14ac:dyDescent="0.25">
      <c r="A18" s="8" t="str">
        <f t="shared" si="0"/>
        <v>химия</v>
      </c>
      <c r="B18" s="8">
        <f t="shared" si="1"/>
        <v>0</v>
      </c>
      <c r="C18" s="14">
        <f t="shared" si="2"/>
        <v>4</v>
      </c>
      <c r="D18" s="43" t="s">
        <v>32</v>
      </c>
      <c r="E18" s="44" t="s">
        <v>45</v>
      </c>
      <c r="F18" s="28" t="s">
        <v>43</v>
      </c>
      <c r="G18" s="28" t="s">
        <v>44</v>
      </c>
      <c r="H18" s="28">
        <f t="shared" si="3"/>
        <v>8</v>
      </c>
      <c r="I18" s="28">
        <v>8</v>
      </c>
      <c r="J18" s="28">
        <v>20</v>
      </c>
      <c r="K18" s="25">
        <f t="shared" si="4"/>
        <v>0.4</v>
      </c>
      <c r="L18" s="28" t="s">
        <v>26</v>
      </c>
    </row>
    <row r="19" spans="1:12" x14ac:dyDescent="0.25">
      <c r="A19" s="8" t="str">
        <f t="shared" si="0"/>
        <v>химия</v>
      </c>
      <c r="B19" s="8">
        <f t="shared" si="1"/>
        <v>0</v>
      </c>
      <c r="C19" s="14">
        <f t="shared" si="2"/>
        <v>5</v>
      </c>
      <c r="D19" s="43" t="s">
        <v>33</v>
      </c>
      <c r="E19" s="44" t="s">
        <v>48</v>
      </c>
      <c r="F19" s="28" t="s">
        <v>46</v>
      </c>
      <c r="G19" s="28" t="s">
        <v>47</v>
      </c>
      <c r="H19" s="28">
        <f t="shared" si="3"/>
        <v>8</v>
      </c>
      <c r="I19" s="28">
        <v>8</v>
      </c>
      <c r="J19" s="28">
        <v>24</v>
      </c>
      <c r="K19" s="25">
        <f t="shared" si="4"/>
        <v>0.48</v>
      </c>
      <c r="L19" s="28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 t="s">
        <v>66</v>
      </c>
      <c r="H24" s="12"/>
      <c r="I24" s="13"/>
      <c r="J24" s="12"/>
      <c r="K24" s="24"/>
      <c r="L24" s="11"/>
    </row>
    <row r="25" spans="1:12" x14ac:dyDescent="0.25">
      <c r="D25" s="5"/>
      <c r="E25" s="5"/>
      <c r="F25" s="23" t="s">
        <v>12</v>
      </c>
      <c r="G25" s="35" t="s">
        <v>9</v>
      </c>
      <c r="H25" s="35"/>
      <c r="I25" s="35"/>
      <c r="J25" s="35"/>
      <c r="K25" s="17"/>
      <c r="L25" s="5"/>
    </row>
    <row r="26" spans="1:12" ht="15.75" x14ac:dyDescent="0.25">
      <c r="D26" s="9" t="s">
        <v>11</v>
      </c>
      <c r="F26" s="6"/>
      <c r="G26" s="12" t="s">
        <v>67</v>
      </c>
      <c r="H26" s="12"/>
      <c r="I26" s="13"/>
      <c r="J26" s="12"/>
      <c r="K26" s="24"/>
      <c r="L26" s="11"/>
    </row>
    <row r="27" spans="1:12" x14ac:dyDescent="0.25">
      <c r="F27" s="23" t="s">
        <v>12</v>
      </c>
      <c r="G27" s="35" t="s">
        <v>9</v>
      </c>
      <c r="H27" s="35"/>
      <c r="I27" s="35"/>
      <c r="J27" s="35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 xr:uid="{00000000-0009-0000-0000-000002000000}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53"/>
  <sheetViews>
    <sheetView view="pageBreakPreview" zoomScale="70" zoomScaleNormal="40" zoomScaleSheetLayoutView="70" workbookViewId="0">
      <selection activeCell="G15" sqref="G1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9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>
        <v>45582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50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18" si="0">$I$5</f>
        <v>химия</v>
      </c>
      <c r="B15" s="8">
        <f t="shared" ref="B15:B18" si="1">$A$3</f>
        <v>0</v>
      </c>
      <c r="C15" s="14">
        <f t="shared" ref="C15:C18" si="2">ROW(B15)-14</f>
        <v>1</v>
      </c>
      <c r="D15" s="31" t="s">
        <v>50</v>
      </c>
      <c r="E15" s="32" t="s">
        <v>49</v>
      </c>
      <c r="F15" s="32" t="s">
        <v>34</v>
      </c>
      <c r="G15" s="32" t="s">
        <v>65</v>
      </c>
      <c r="H15" s="28">
        <f t="shared" ref="H15:H18" si="3">$I$7</f>
        <v>9</v>
      </c>
      <c r="I15" s="29">
        <v>9</v>
      </c>
      <c r="J15" s="28">
        <v>45</v>
      </c>
      <c r="K15" s="25">
        <f t="shared" ref="K15:K18" si="4">J15/$F$12</f>
        <v>0.9</v>
      </c>
      <c r="L15" s="28" t="s">
        <v>24</v>
      </c>
    </row>
    <row r="16" spans="1:26" x14ac:dyDescent="0.25">
      <c r="A16" s="8" t="str">
        <f t="shared" si="0"/>
        <v>химия</v>
      </c>
      <c r="B16" s="8">
        <f t="shared" si="1"/>
        <v>0</v>
      </c>
      <c r="C16" s="14">
        <f t="shared" si="2"/>
        <v>2</v>
      </c>
      <c r="D16" s="31" t="s">
        <v>54</v>
      </c>
      <c r="E16" s="33" t="s">
        <v>53</v>
      </c>
      <c r="F16" s="32" t="s">
        <v>51</v>
      </c>
      <c r="G16" s="32" t="s">
        <v>52</v>
      </c>
      <c r="H16" s="28">
        <f t="shared" si="3"/>
        <v>9</v>
      </c>
      <c r="I16" s="28">
        <v>9</v>
      </c>
      <c r="J16" s="28">
        <v>40</v>
      </c>
      <c r="K16" s="25">
        <f t="shared" si="4"/>
        <v>0.8</v>
      </c>
      <c r="L16" s="28" t="s">
        <v>25</v>
      </c>
    </row>
    <row r="17" spans="1:12" x14ac:dyDescent="0.25">
      <c r="A17" s="8" t="str">
        <f t="shared" si="0"/>
        <v>химия</v>
      </c>
      <c r="B17" s="8">
        <f t="shared" si="1"/>
        <v>0</v>
      </c>
      <c r="C17" s="14">
        <f t="shared" si="2"/>
        <v>3</v>
      </c>
      <c r="D17" s="31" t="s">
        <v>55</v>
      </c>
      <c r="E17" s="34" t="s">
        <v>56</v>
      </c>
      <c r="F17" s="32" t="s">
        <v>57</v>
      </c>
      <c r="G17" s="32" t="s">
        <v>58</v>
      </c>
      <c r="H17" s="28">
        <f t="shared" si="3"/>
        <v>9</v>
      </c>
      <c r="I17" s="28">
        <v>9</v>
      </c>
      <c r="J17" s="28">
        <v>38</v>
      </c>
      <c r="K17" s="25">
        <f t="shared" si="4"/>
        <v>0.76</v>
      </c>
      <c r="L17" s="28" t="s">
        <v>25</v>
      </c>
    </row>
    <row r="18" spans="1:12" x14ac:dyDescent="0.25">
      <c r="A18" s="8" t="str">
        <f t="shared" si="0"/>
        <v>химия</v>
      </c>
      <c r="B18" s="8">
        <f t="shared" si="1"/>
        <v>0</v>
      </c>
      <c r="C18" s="14">
        <f t="shared" si="2"/>
        <v>4</v>
      </c>
      <c r="D18" s="31" t="s">
        <v>59</v>
      </c>
      <c r="E18" s="32" t="s">
        <v>60</v>
      </c>
      <c r="F18" s="32" t="s">
        <v>61</v>
      </c>
      <c r="G18" s="32" t="s">
        <v>62</v>
      </c>
      <c r="H18" s="28">
        <f t="shared" si="3"/>
        <v>9</v>
      </c>
      <c r="I18" s="28">
        <v>9</v>
      </c>
      <c r="J18" s="28">
        <v>27</v>
      </c>
      <c r="K18" s="25">
        <f t="shared" si="4"/>
        <v>0.54</v>
      </c>
      <c r="L18" s="28" t="s">
        <v>25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10</v>
      </c>
      <c r="F23" s="6"/>
      <c r="G23" s="12" t="s">
        <v>66</v>
      </c>
      <c r="H23" s="12"/>
      <c r="I23" s="13"/>
      <c r="J23" s="12"/>
      <c r="K23" s="24"/>
      <c r="L23" s="11"/>
    </row>
    <row r="24" spans="1:12" x14ac:dyDescent="0.25">
      <c r="D24" s="5"/>
      <c r="E24" s="5"/>
      <c r="F24" s="23" t="s">
        <v>12</v>
      </c>
      <c r="G24" s="35" t="s">
        <v>9</v>
      </c>
      <c r="H24" s="35"/>
      <c r="I24" s="35"/>
      <c r="J24" s="35"/>
      <c r="K24" s="17"/>
      <c r="L24" s="5"/>
    </row>
    <row r="25" spans="1:12" ht="15.75" x14ac:dyDescent="0.25">
      <c r="D25" s="9" t="s">
        <v>11</v>
      </c>
      <c r="F25" s="6"/>
      <c r="G25" s="12" t="s">
        <v>67</v>
      </c>
      <c r="H25" s="12"/>
      <c r="I25" s="13"/>
      <c r="J25" s="12"/>
      <c r="K25" s="24"/>
      <c r="L25" s="11"/>
    </row>
    <row r="26" spans="1:12" x14ac:dyDescent="0.25">
      <c r="F26" s="23" t="s">
        <v>12</v>
      </c>
      <c r="G26" s="35" t="s">
        <v>9</v>
      </c>
      <c r="H26" s="35"/>
      <c r="I26" s="35"/>
      <c r="J26" s="35"/>
      <c r="K26" s="17"/>
    </row>
    <row r="27" spans="1:12" x14ac:dyDescent="0.25">
      <c r="F27" s="17"/>
      <c r="G27" s="17"/>
      <c r="H27" s="17"/>
      <c r="I27" s="17"/>
      <c r="J27" s="17"/>
      <c r="K27" s="17"/>
    </row>
    <row r="53" ht="22.5" customHeight="1" x14ac:dyDescent="0.25"/>
  </sheetData>
  <autoFilter ref="A14:L14" xr:uid="{00000000-0009-0000-0000-000003000000}"/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L15:L18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48"/>
  <sheetViews>
    <sheetView view="pageBreakPreview" zoomScale="70" zoomScaleNormal="40" zoomScaleSheetLayoutView="70" workbookViewId="0">
      <selection activeCell="G20" sqref="G2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0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10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>
        <v>45582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50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" si="0">$I$5</f>
        <v>химия</v>
      </c>
      <c r="B15" s="8">
        <f t="shared" ref="B15" si="1">$A$3</f>
        <v>0</v>
      </c>
      <c r="C15" s="14">
        <f t="shared" ref="C15" si="2">ROW(B15)-14</f>
        <v>1</v>
      </c>
      <c r="D15" s="31" t="s">
        <v>63</v>
      </c>
      <c r="E15" s="28" t="s">
        <v>64</v>
      </c>
      <c r="F15" s="28" t="s">
        <v>57</v>
      </c>
      <c r="G15" s="28" t="s">
        <v>65</v>
      </c>
      <c r="H15" s="28">
        <f t="shared" ref="H15" si="3">$I$7</f>
        <v>10</v>
      </c>
      <c r="I15" s="29">
        <v>10</v>
      </c>
      <c r="J15" s="28">
        <v>2.5</v>
      </c>
      <c r="K15" s="25">
        <f t="shared" ref="K15" si="4">J15/$F$12</f>
        <v>0.05</v>
      </c>
      <c r="L15" s="28" t="s">
        <v>26</v>
      </c>
    </row>
    <row r="17" spans="4:12" ht="15.75" x14ac:dyDescent="0.25">
      <c r="D17" s="2"/>
      <c r="E17" s="2"/>
      <c r="F17" s="15"/>
      <c r="G17" s="15"/>
      <c r="H17" s="15"/>
      <c r="I17" s="7"/>
      <c r="J17" s="5"/>
      <c r="K17" s="5"/>
      <c r="L17" s="10"/>
    </row>
    <row r="18" spans="4:12" ht="15.75" x14ac:dyDescent="0.25">
      <c r="D18" s="9" t="s">
        <v>10</v>
      </c>
      <c r="F18" s="6"/>
      <c r="G18" s="12" t="s">
        <v>66</v>
      </c>
      <c r="H18" s="12"/>
      <c r="I18" s="13"/>
      <c r="J18" s="12"/>
      <c r="K18" s="24"/>
      <c r="L18" s="11"/>
    </row>
    <row r="19" spans="4:12" x14ac:dyDescent="0.25">
      <c r="D19" s="5"/>
      <c r="E19" s="5"/>
      <c r="F19" s="16" t="s">
        <v>12</v>
      </c>
      <c r="G19" s="35" t="s">
        <v>9</v>
      </c>
      <c r="H19" s="35"/>
      <c r="I19" s="35"/>
      <c r="J19" s="35"/>
      <c r="K19" s="17"/>
      <c r="L19" s="5"/>
    </row>
    <row r="20" spans="4:12" ht="15.75" x14ac:dyDescent="0.25">
      <c r="D20" s="9" t="s">
        <v>11</v>
      </c>
      <c r="F20" s="6"/>
      <c r="G20" s="12" t="s">
        <v>68</v>
      </c>
      <c r="H20" s="12"/>
      <c r="I20" s="13"/>
      <c r="J20" s="12"/>
      <c r="K20" s="24"/>
      <c r="L20" s="11"/>
    </row>
    <row r="21" spans="4:12" x14ac:dyDescent="0.25">
      <c r="F21" s="16" t="s">
        <v>12</v>
      </c>
      <c r="G21" s="35" t="s">
        <v>9</v>
      </c>
      <c r="H21" s="35"/>
      <c r="I21" s="35"/>
      <c r="J21" s="35"/>
      <c r="K21" s="17"/>
    </row>
    <row r="22" spans="4:12" x14ac:dyDescent="0.25">
      <c r="F22" s="17"/>
      <c r="G22" s="17"/>
      <c r="H22" s="17"/>
      <c r="I22" s="17"/>
      <c r="J22" s="17"/>
      <c r="K22" s="17"/>
    </row>
    <row r="48" ht="22.5" customHeight="1" x14ac:dyDescent="0.25"/>
  </sheetData>
  <autoFilter ref="A14:L14" xr:uid="{00000000-0009-0000-0000-000004000000}"/>
  <mergeCells count="12">
    <mergeCell ref="A1:L1"/>
    <mergeCell ref="A3:L3"/>
    <mergeCell ref="I7:L7"/>
    <mergeCell ref="I5:L5"/>
    <mergeCell ref="I6:L6"/>
    <mergeCell ref="G19:J19"/>
    <mergeCell ref="G21:J21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Правила</vt:lpstr>
      <vt:lpstr>8</vt:lpstr>
      <vt:lpstr>9</vt:lpstr>
      <vt:lpstr>10</vt:lpstr>
      <vt:lpstr>'10'!Область_печати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2024-11-15T14:07:08Z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