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2" documentId="8_{3E56E4C3-4A0D-44F5-9B32-76F9CE034B5E}" xr6:coauthVersionLast="36" xr6:coauthVersionMax="47" xr10:uidLastSave="{8D7AC888-5AEB-4F7F-AB1C-6FC1060B3CAB}"/>
  <bookViews>
    <workbookView xWindow="0" yWindow="0" windowWidth="28800" windowHeight="12225" activeTab="1" xr2:uid="{00000000-000D-0000-FFFF-FFFF00000000}"/>
  </bookViews>
  <sheets>
    <sheet name="Правила" sheetId="13" r:id="rId1"/>
    <sheet name="5" sheetId="19" r:id="rId2"/>
    <sheet name="9" sheetId="15" r:id="rId3"/>
  </sheets>
  <definedNames>
    <definedName name="_xlnm._FilterDatabase" localSheetId="1" hidden="1">'5'!$A$14:$L$14</definedName>
    <definedName name="_xlnm._FilterDatabase" localSheetId="2" hidden="1">'9'!$A$14:$L$14</definedName>
    <definedName name="_xlnm.Print_Area" localSheetId="1">'5'!$A$1:$L$23</definedName>
    <definedName name="_xlnm.Print_Area" localSheetId="2">'9'!$A$1:$L$24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5" l="1"/>
  <c r="H15" i="15"/>
  <c r="C15" i="15"/>
  <c r="B15" i="15"/>
  <c r="A15" i="15"/>
  <c r="H15" i="19" l="1"/>
  <c r="K15" i="19" l="1"/>
  <c r="C15" i="19"/>
  <c r="B15" i="19"/>
  <c r="A1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<sst xmlns="http://schemas.openxmlformats.org/spreadsheetml/2006/main" count="74" uniqueCount="41">
  <si>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</si>
  <si>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</si>
  <si>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</si>
  <si>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</si>
  <si>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</si>
  <si>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</si>
  <si>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</si>
  <si>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</si>
  <si>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</si>
  <si>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</si>
  <si>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КИТАЙСКИЙ ЯЗЫК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</si>
  <si>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</si>
  <si>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</si>
  <si>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</si>
  <si>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</si>
  <si>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</si>
  <si>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</si>
  <si>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</si>
  <si>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</si>
  <si>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</si>
  <si>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</si>
  <si>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</si>
  <si>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</si>
  <si>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</si>
  <si>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</si>
  <si>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Дмитриевна</t>
  </si>
  <si>
    <t>5В</t>
  </si>
  <si>
    <t>Алексеевич</t>
  </si>
  <si>
    <t>Тимофей</t>
  </si>
  <si>
    <t>КИТ.ЯЗ -5-94</t>
  </si>
  <si>
    <t>Холодилов</t>
  </si>
  <si>
    <t>Маргарита</t>
  </si>
  <si>
    <t>Председатель жюри:</t>
  </si>
  <si>
    <t>подпись</t>
  </si>
  <si>
    <t>ФИО</t>
  </si>
  <si>
    <t>Секретарь жюри:</t>
  </si>
  <si>
    <t>Д</t>
  </si>
  <si>
    <t>КИТ.ЯЗ-9-132</t>
  </si>
  <si>
    <t>Афоничева</t>
  </si>
  <si>
    <t>А.В. Горушкина</t>
  </si>
  <si>
    <t>О.В. Постникова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</si>
</sst>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Times New Roman"/>
      <family val="1"/>
    </font>
    <font>
      <sz val="11"/>
      <color rgb="FF242424"/>
      <name val="Aptos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3333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49"/>
  <sheetViews>
    <sheetView tabSelected="1" view="pageBreakPreview" topLeftCell="A3" zoomScale="110" zoomScaleNormal="40" zoomScaleSheetLayoutView="110" workbookViewId="0">
      <selection activeCell="L15" sqref="L15"/>
    </sheetView>
  </sheetViews>
  <sheetFormatPr defaultRowHeight="15"/>
  <cols>
    <col min="1" max="1" width="11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30" t="s">
        <v>10</v>
      </c>
      <c r="J5" s="30"/>
      <c r="K5" s="30"/>
      <c r="L5" s="30"/>
    </row>
    <row r="6" spans="1:26">
      <c r="D6" s="5"/>
      <c r="E6" s="5"/>
      <c r="F6" s="5"/>
      <c r="G6" s="5"/>
      <c r="H6" s="5"/>
      <c r="I6" s="31" t="s">
        <v>11</v>
      </c>
      <c r="J6" s="31"/>
      <c r="K6" s="31"/>
      <c r="L6" s="31"/>
    </row>
    <row r="7" spans="1:26" ht="15.75">
      <c r="D7" s="5"/>
      <c r="E7" s="5"/>
      <c r="F7" s="5"/>
      <c r="G7" s="5"/>
      <c r="H7" s="5"/>
      <c r="I7" s="30">
        <v>5</v>
      </c>
      <c r="J7" s="30"/>
      <c r="K7" s="30"/>
      <c r="L7" s="30"/>
    </row>
    <row r="8" spans="1:26">
      <c r="D8" s="5"/>
      <c r="E8" s="5"/>
      <c r="F8" s="5"/>
      <c r="G8" s="5"/>
      <c r="H8" s="5"/>
      <c r="I8" s="31" t="s">
        <v>12</v>
      </c>
      <c r="J8" s="31"/>
      <c r="K8" s="31"/>
      <c r="L8" s="31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2" t="s">
        <v>13</v>
      </c>
      <c r="E11" s="32"/>
      <c r="F11" s="33">
        <v>45560</v>
      </c>
      <c r="G11" s="33"/>
      <c r="H11" s="21"/>
      <c r="I11" s="7"/>
      <c r="J11" s="5"/>
      <c r="K11" s="5"/>
      <c r="L11" s="5"/>
    </row>
    <row r="12" spans="1:26" ht="15.75">
      <c r="D12" s="32" t="s">
        <v>14</v>
      </c>
      <c r="E12" s="32"/>
      <c r="F12" s="34">
        <v>40</v>
      </c>
      <c r="G12" s="34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42.75">
      <c r="A15" s="8" t="str">
        <f t="shared" ref="A15" si="0">$I$5</f>
        <v>КИТАЙСКИЙ ЯЗЫК</v>
      </c>
      <c r="B15" s="8">
        <f t="shared" ref="B15" si="1">$A$3</f>
        <v>1</v>
      </c>
      <c r="C15" s="14">
        <f>ROW(B15)-14</f>
        <v>1</v>
      </c>
      <c r="D15" s="23" t="s">
        <v>29</v>
      </c>
      <c r="E15" s="24" t="s">
        <v>30</v>
      </c>
      <c r="F15" s="24" t="s">
        <v>28</v>
      </c>
      <c r="G15" s="24" t="s">
        <v>27</v>
      </c>
      <c r="H15" s="24">
        <f t="shared" ref="H15" si="2">$I$7</f>
        <v>5</v>
      </c>
      <c r="I15" s="24" t="s">
        <v>26</v>
      </c>
      <c r="J15" s="23">
        <v>11</v>
      </c>
      <c r="K15" s="20">
        <f>J15/$F$12</f>
        <v>0.27500000000000002</v>
      </c>
      <c r="L15" s="23" t="s">
        <v>5</v>
      </c>
    </row>
    <row r="18" spans="4:12" ht="15.75">
      <c r="D18" s="2"/>
      <c r="E18" s="2"/>
      <c r="F18" s="15"/>
      <c r="G18" s="15"/>
      <c r="H18" s="15"/>
      <c r="I18" s="7"/>
      <c r="J18" s="5"/>
      <c r="K18" s="5"/>
      <c r="L18" s="10"/>
    </row>
    <row r="19" spans="4:12" ht="15.75">
      <c r="D19" s="9" t="s">
        <v>32</v>
      </c>
      <c r="F19" s="6"/>
      <c r="G19" s="12" t="s">
        <v>39</v>
      </c>
      <c r="H19" s="12"/>
      <c r="I19" s="13"/>
      <c r="J19" s="12"/>
      <c r="K19" s="6"/>
      <c r="L19" s="11"/>
    </row>
    <row r="20" spans="4:12">
      <c r="D20" s="5"/>
      <c r="E20" s="5"/>
      <c r="F20" s="16" t="s">
        <v>33</v>
      </c>
      <c r="G20" s="27" t="s">
        <v>34</v>
      </c>
      <c r="H20" s="27"/>
      <c r="I20" s="27"/>
      <c r="J20" s="27"/>
      <c r="K20" s="17"/>
      <c r="L20" s="5"/>
    </row>
    <row r="21" spans="4:12" ht="15.75">
      <c r="D21" s="9" t="s">
        <v>35</v>
      </c>
      <c r="F21" s="6"/>
      <c r="G21" s="12" t="s">
        <v>40</v>
      </c>
      <c r="H21" s="12"/>
      <c r="I21" s="13"/>
      <c r="J21" s="12"/>
      <c r="K21" s="6"/>
      <c r="L21" s="11"/>
    </row>
    <row r="22" spans="4:12">
      <c r="F22" s="16" t="s">
        <v>33</v>
      </c>
      <c r="G22" s="27" t="s">
        <v>34</v>
      </c>
      <c r="H22" s="27"/>
      <c r="I22" s="27"/>
      <c r="J22" s="27"/>
      <c r="K22" s="17"/>
    </row>
    <row r="23" spans="4:12">
      <c r="F23" s="17"/>
      <c r="G23" s="17"/>
      <c r="H23" s="17"/>
      <c r="I23" s="17"/>
      <c r="J23" s="17"/>
      <c r="K23" s="17"/>
    </row>
    <row r="49" ht="22.5" customHeight="1"/>
  </sheetData>
  <autoFilter ref="A14:L14" xr:uid="{00000000-0009-0000-0000-000001000000}"/>
  <mergeCells count="12">
    <mergeCell ref="G22:J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0:J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0000000}">
          <x14:formula1>
            <xm:f>Правила!$C$9:$C$11</xm:f>
          </x14:formula1>
          <xm:sqref>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50"/>
  <sheetViews>
    <sheetView view="pageBreakPreview" zoomScaleNormal="40" zoomScaleSheetLayoutView="100" workbookViewId="0">
      <selection activeCell="L15" sqref="L1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30" t="s">
        <v>10</v>
      </c>
      <c r="J5" s="30"/>
      <c r="K5" s="30"/>
      <c r="L5" s="30"/>
    </row>
    <row r="6" spans="1:26">
      <c r="D6" s="5"/>
      <c r="E6" s="5"/>
      <c r="F6" s="5"/>
      <c r="G6" s="5"/>
      <c r="H6" s="5"/>
      <c r="I6" s="31" t="s">
        <v>11</v>
      </c>
      <c r="J6" s="31"/>
      <c r="K6" s="31"/>
      <c r="L6" s="31"/>
    </row>
    <row r="7" spans="1:26" ht="15.75">
      <c r="D7" s="5"/>
      <c r="E7" s="5"/>
      <c r="F7" s="5"/>
      <c r="G7" s="5"/>
      <c r="H7" s="5"/>
      <c r="I7" s="30">
        <v>9</v>
      </c>
      <c r="J7" s="30"/>
      <c r="K7" s="30"/>
      <c r="L7" s="30"/>
    </row>
    <row r="8" spans="1:26">
      <c r="D8" s="5"/>
      <c r="E8" s="5"/>
      <c r="F8" s="5"/>
      <c r="G8" s="5"/>
      <c r="H8" s="5"/>
      <c r="I8" s="31" t="s">
        <v>12</v>
      </c>
      <c r="J8" s="31"/>
      <c r="K8" s="31"/>
      <c r="L8" s="31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2" t="s">
        <v>13</v>
      </c>
      <c r="E11" s="32"/>
      <c r="F11" s="33">
        <v>45560</v>
      </c>
      <c r="G11" s="33"/>
      <c r="H11" s="21"/>
      <c r="I11" s="7"/>
      <c r="J11" s="5"/>
      <c r="K11" s="5"/>
      <c r="L11" s="5"/>
    </row>
    <row r="12" spans="1:26" ht="15.75">
      <c r="D12" s="32" t="s">
        <v>14</v>
      </c>
      <c r="E12" s="32"/>
      <c r="F12" s="34">
        <v>60</v>
      </c>
      <c r="G12" s="34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42.75">
      <c r="A15" s="8" t="str">
        <f t="shared" ref="A15" si="0">$I$5</f>
        <v>КИТАЙСКИЙ ЯЗЫК</v>
      </c>
      <c r="B15" s="8">
        <f t="shared" ref="B15" si="1">$A$3</f>
        <v>1</v>
      </c>
      <c r="C15" s="14">
        <f t="shared" ref="C15" si="2">ROW(B15)-14</f>
        <v>1</v>
      </c>
      <c r="D15" s="23" t="s">
        <v>37</v>
      </c>
      <c r="E15" s="25" t="s">
        <v>38</v>
      </c>
      <c r="F15" s="26" t="s">
        <v>31</v>
      </c>
      <c r="G15" s="26" t="s">
        <v>25</v>
      </c>
      <c r="H15" s="24">
        <f t="shared" ref="H15" si="3">$I$7</f>
        <v>9</v>
      </c>
      <c r="I15" s="24" t="s">
        <v>36</v>
      </c>
      <c r="J15" s="23">
        <v>24</v>
      </c>
      <c r="K15" s="20">
        <f t="shared" ref="K15" si="4">J15/$F$12</f>
        <v>0.4</v>
      </c>
      <c r="L15" s="23" t="s">
        <v>5</v>
      </c>
    </row>
    <row r="19" spans="4:12" ht="15.7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>
      <c r="D20" s="9" t="s">
        <v>32</v>
      </c>
      <c r="F20" s="6"/>
      <c r="G20" s="12" t="s">
        <v>39</v>
      </c>
      <c r="H20" s="12"/>
      <c r="I20" s="13"/>
      <c r="J20" s="12"/>
      <c r="K20" s="6"/>
      <c r="L20" s="11"/>
    </row>
    <row r="21" spans="4:12">
      <c r="D21" s="5"/>
      <c r="E21" s="5"/>
      <c r="F21" s="16" t="s">
        <v>33</v>
      </c>
      <c r="G21" s="27" t="s">
        <v>34</v>
      </c>
      <c r="H21" s="27"/>
      <c r="I21" s="27"/>
      <c r="J21" s="27"/>
      <c r="K21" s="17"/>
      <c r="L21" s="5"/>
    </row>
    <row r="22" spans="4:12" ht="15.75">
      <c r="D22" s="9" t="s">
        <v>35</v>
      </c>
      <c r="F22" s="6"/>
      <c r="G22" s="12" t="s">
        <v>40</v>
      </c>
      <c r="H22" s="12"/>
      <c r="I22" s="13"/>
      <c r="J22" s="12"/>
      <c r="K22" s="6"/>
      <c r="L22" s="11"/>
    </row>
    <row r="23" spans="4:12">
      <c r="F23" s="16" t="s">
        <v>33</v>
      </c>
      <c r="G23" s="27" t="s">
        <v>34</v>
      </c>
      <c r="H23" s="27"/>
      <c r="I23" s="27"/>
      <c r="J23" s="27"/>
      <c r="K23" s="17"/>
    </row>
    <row r="24" spans="4:12">
      <c r="F24" s="17"/>
      <c r="G24" s="17"/>
      <c r="H24" s="17"/>
      <c r="I24" s="17"/>
      <c r="J24" s="17"/>
      <c r="K24" s="17"/>
    </row>
    <row r="50" ht="22.5" customHeight="1"/>
  </sheetData>
  <autoFilter ref="A14:L14" xr:uid="{00000000-0009-0000-0000-000005000000}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6C2C276B-00A5-4DEE-A9B3-D00D0D0B8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E95345-ACB7-402A-988F-21E31E2E7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E0D48F-3C24-4800-AD8C-D07AA1E912D4}">
  <ds:schemaRefs>
    <ds:schemaRef ds:uri="d86692da-473b-464e-86c6-83d1f275a3b6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1a0b2c3-7d4b-49e5-8216-dc56f304477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Правила</vt:lpstr>
      <vt:lpstr>5</vt:lpstr>
      <vt:lpstr>9</vt:lpstr>
      <vt:lpstr>'5'!Область_печати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2024-09-30T11:59:51Z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